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tabRatio="990" activeTab="3"/>
  </bookViews>
  <sheets>
    <sheet name="Blank" sheetId="1" r:id="rId1"/>
    <sheet name="Glu" sheetId="2" r:id="rId2"/>
    <sheet name="Ara" sheetId="3" r:id="rId3"/>
    <sheet name="Glu+Ara" sheetId="4" r:id="rId4"/>
    <sheet name="Chart1" sheetId="5" r:id="rId5"/>
    <sheet name="Compare" sheetId="6" r:id="rId6"/>
  </sheets>
  <definedNames/>
  <calcPr fullCalcOnLoad="1"/>
</workbook>
</file>

<file path=xl/sharedStrings.xml><?xml version="1.0" encoding="utf-8"?>
<sst xmlns="http://schemas.openxmlformats.org/spreadsheetml/2006/main" count="53" uniqueCount="15">
  <si>
    <t>Time (hrs)</t>
  </si>
  <si>
    <t>OD 600 (1)</t>
  </si>
  <si>
    <t>OD 600 (2)</t>
  </si>
  <si>
    <t>Average O.D</t>
  </si>
  <si>
    <t>Standard Deviation</t>
  </si>
  <si>
    <t>Fluorescence (1)(a.u.)</t>
  </si>
  <si>
    <t>Fluorescence (2) (a.u.)</t>
  </si>
  <si>
    <t>Average</t>
  </si>
  <si>
    <t>Fluorescence/OD</t>
  </si>
  <si>
    <t>Error</t>
  </si>
  <si>
    <t>Flourescence/OD</t>
  </si>
  <si>
    <t>Average Fluorescence (Blank)</t>
  </si>
  <si>
    <t>Average Fluorescence (Glu)</t>
  </si>
  <si>
    <t>Average Fluorescence (Ara)</t>
  </si>
  <si>
    <t>Average Fluorescence (Glu + Ara)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</si>
</sst>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0"/>
    </font>
    <font>
      <b/>
      <sz val="18"/>
      <color indexed="55"/>
      <name val="Calibri"/>
      <family val="0"/>
    </font>
    <font>
      <b/>
      <sz val="10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O.D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175"/>
          <c:w val="0.971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Blank!$D$1</c:f>
              <c:strCache>
                <c:ptCount val="1"/>
                <c:pt idx="0">
                  <c:v>Average O.D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Blank!$E$2:$E$29</c:f>
                <c:numCache>
                  <c:ptCount val="28"/>
                  <c:pt idx="0">
                    <c:v>0.0009899478120019307</c:v>
                  </c:pt>
                  <c:pt idx="1">
                    <c:v>0.004949746962543606</c:v>
                  </c:pt>
                  <c:pt idx="2">
                    <c:v>0.01067731138017786</c:v>
                  </c:pt>
                  <c:pt idx="3">
                    <c:v>0.03471894324707249</c:v>
                  </c:pt>
                  <c:pt idx="4">
                    <c:v>0.017324124905615534</c:v>
                  </c:pt>
                  <c:pt idx="5">
                    <c:v>0.06293249408470833</c:v>
                  </c:pt>
                  <c:pt idx="6">
                    <c:v>0.04737615551961059</c:v>
                  </c:pt>
                  <c:pt idx="7">
                    <c:v>0.004666899462186609</c:v>
                  </c:pt>
                  <c:pt idx="8">
                    <c:v>0.031678382667621394</c:v>
                  </c:pt>
                  <c:pt idx="9">
                    <c:v>0.0038890793729186484</c:v>
                  </c:pt>
                  <c:pt idx="10">
                    <c:v>0.06505380819053451</c:v>
                  </c:pt>
                  <c:pt idx="11">
                    <c:v>0.001202070266379248</c:v>
                  </c:pt>
                  <c:pt idx="12">
                    <c:v>0.004030524196521052</c:v>
                  </c:pt>
                  <c:pt idx="13">
                    <c:v>0.25300279009043986</c:v>
                  </c:pt>
                  <c:pt idx="14">
                    <c:v>0.07502402452742331</c:v>
                  </c:pt>
                  <c:pt idx="15">
                    <c:v>0.036133125431117116</c:v>
                  </c:pt>
                  <c:pt idx="16">
                    <c:v>0.11745045415791483</c:v>
                  </c:pt>
                  <c:pt idx="17">
                    <c:v>0.10974297567702959</c:v>
                  </c:pt>
                  <c:pt idx="18">
                    <c:v>0.03903228069963614</c:v>
                  </c:pt>
                  <c:pt idx="19">
                    <c:v>0.0023334602678052947</c:v>
                  </c:pt>
                  <c:pt idx="20">
                    <c:v>0.02665792382998946</c:v>
                  </c:pt>
                  <c:pt idx="21">
                    <c:v>0.0009192438394470898</c:v>
                  </c:pt>
                  <c:pt idx="22">
                    <c:v>0.026940771330345635</c:v>
                  </c:pt>
                  <c:pt idx="23">
                    <c:v>0.004525496785432874</c:v>
                  </c:pt>
                  <c:pt idx="24">
                    <c:v>0.002828432856717823</c:v>
                  </c:pt>
                  <c:pt idx="25">
                    <c:v>0.04539624409053847</c:v>
                  </c:pt>
                  <c:pt idx="26">
                    <c:v>0.016122033565811596</c:v>
                  </c:pt>
                  <c:pt idx="27">
                    <c:v>0.01053589026417786</c:v>
                  </c:pt>
                </c:numCache>
              </c:numRef>
            </c:plus>
            <c:minus>
              <c:numRef>
                <c:f>Blank!$E$2:$E$29</c:f>
                <c:numCache>
                  <c:ptCount val="28"/>
                  <c:pt idx="0">
                    <c:v>0.0009899478120019307</c:v>
                  </c:pt>
                  <c:pt idx="1">
                    <c:v>0.004949746962543606</c:v>
                  </c:pt>
                  <c:pt idx="2">
                    <c:v>0.01067731138017786</c:v>
                  </c:pt>
                  <c:pt idx="3">
                    <c:v>0.03471894324707249</c:v>
                  </c:pt>
                  <c:pt idx="4">
                    <c:v>0.017324124905615534</c:v>
                  </c:pt>
                  <c:pt idx="5">
                    <c:v>0.06293249408470833</c:v>
                  </c:pt>
                  <c:pt idx="6">
                    <c:v>0.04737615551961059</c:v>
                  </c:pt>
                  <c:pt idx="7">
                    <c:v>0.004666899462186609</c:v>
                  </c:pt>
                  <c:pt idx="8">
                    <c:v>0.031678382667621394</c:v>
                  </c:pt>
                  <c:pt idx="9">
                    <c:v>0.0038890793729186484</c:v>
                  </c:pt>
                  <c:pt idx="10">
                    <c:v>0.06505380819053451</c:v>
                  </c:pt>
                  <c:pt idx="11">
                    <c:v>0.001202070266379248</c:v>
                  </c:pt>
                  <c:pt idx="12">
                    <c:v>0.004030524196521052</c:v>
                  </c:pt>
                  <c:pt idx="13">
                    <c:v>0.25300279009043986</c:v>
                  </c:pt>
                  <c:pt idx="14">
                    <c:v>0.07502402452742331</c:v>
                  </c:pt>
                  <c:pt idx="15">
                    <c:v>0.036133125431117116</c:v>
                  </c:pt>
                  <c:pt idx="16">
                    <c:v>0.11745045415791483</c:v>
                  </c:pt>
                  <c:pt idx="17">
                    <c:v>0.10974297567702959</c:v>
                  </c:pt>
                  <c:pt idx="18">
                    <c:v>0.03903228069963614</c:v>
                  </c:pt>
                  <c:pt idx="19">
                    <c:v>0.0023334602678052947</c:v>
                  </c:pt>
                  <c:pt idx="20">
                    <c:v>0.02665792382998946</c:v>
                  </c:pt>
                  <c:pt idx="21">
                    <c:v>0.0009192438394470898</c:v>
                  </c:pt>
                  <c:pt idx="22">
                    <c:v>0.026940771330345635</c:v>
                  </c:pt>
                  <c:pt idx="23">
                    <c:v>0.004525496785432874</c:v>
                  </c:pt>
                  <c:pt idx="24">
                    <c:v>0.002828432856717823</c:v>
                  </c:pt>
                  <c:pt idx="25">
                    <c:v>0.04539624409053847</c:v>
                  </c:pt>
                  <c:pt idx="26">
                    <c:v>0.016122033565811596</c:v>
                  </c:pt>
                  <c:pt idx="27">
                    <c:v>0.01053589026417786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errBars>
            <c:errDir val="x"/>
            <c:errBarType val="both"/>
            <c:errValType val="fixedVal"/>
            <c:val val="0"/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Blank!$A$2:$A$30</c:f>
              <c:numCache/>
            </c:numRef>
          </c:xVal>
          <c:yVal>
            <c:numRef>
              <c:f>Blank!$D$2:$D$30</c:f>
              <c:numCache/>
            </c:numRef>
          </c:yVal>
          <c:smooth val="0"/>
        </c:ser>
        <c:axId val="56402204"/>
        <c:axId val="37857789"/>
      </c:scatterChart>
      <c:valAx>
        <c:axId val="564022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37857789"/>
        <c:crosses val="autoZero"/>
        <c:crossBetween val="midCat"/>
        <c:dispUnits/>
      </c:valAx>
      <c:valAx>
        <c:axId val="37857789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564022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Fluorescence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475"/>
          <c:w val="0.97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Blank!$I$1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Blank!$J$2:$J$29</c:f>
                <c:numCache>
                  <c:ptCount val="28"/>
                  <c:pt idx="0">
                    <c:v>21.743533521486338</c:v>
                  </c:pt>
                  <c:pt idx="1">
                    <c:v>33.65121171666774</c:v>
                  </c:pt>
                  <c:pt idx="2">
                    <c:v>7.0710678118654755</c:v>
                  </c:pt>
                  <c:pt idx="3">
                    <c:v>94.27854713560241</c:v>
                  </c:pt>
                  <c:pt idx="4">
                    <c:v>0.3535533905932738</c:v>
                  </c:pt>
                  <c:pt idx="5">
                    <c:v>55.599806204698226</c:v>
                  </c:pt>
                  <c:pt idx="6">
                    <c:v>69.8055814387359</c:v>
                  </c:pt>
                  <c:pt idx="7">
                    <c:v>66.82159082212874</c:v>
                  </c:pt>
                  <c:pt idx="8">
                    <c:v>47.16402230514276</c:v>
                  </c:pt>
                  <c:pt idx="9">
                    <c:v>58.901994872839374</c:v>
                  </c:pt>
                  <c:pt idx="10">
                    <c:v>26.940768363207557</c:v>
                  </c:pt>
                  <c:pt idx="11">
                    <c:v>212.83914113715082</c:v>
                  </c:pt>
                  <c:pt idx="12">
                    <c:v>94.89373003523471</c:v>
                  </c:pt>
                  <c:pt idx="13">
                    <c:v>378.79710268163365</c:v>
                  </c:pt>
                  <c:pt idx="14">
                    <c:v>166.3822256131946</c:v>
                  </c:pt>
                  <c:pt idx="15">
                    <c:v>70.85209947489193</c:v>
                  </c:pt>
                  <c:pt idx="16">
                    <c:v>17.88980156401978</c:v>
                  </c:pt>
                  <c:pt idx="17">
                    <c:v>15.98061325481591</c:v>
                  </c:pt>
                  <c:pt idx="18">
                    <c:v>341.39115395686525</c:v>
                  </c:pt>
                  <c:pt idx="19">
                    <c:v>268.41773413841366</c:v>
                  </c:pt>
                  <c:pt idx="20">
                    <c:v>250.6693539306311</c:v>
                  </c:pt>
                  <c:pt idx="21">
                    <c:v>197.14137059480927</c:v>
                  </c:pt>
                  <c:pt idx="22">
                    <c:v>18.526197667087416</c:v>
                  </c:pt>
                  <c:pt idx="23">
                    <c:v>292.17652198628133</c:v>
                  </c:pt>
                  <c:pt idx="24">
                    <c:v>279.3778892468049</c:v>
                  </c:pt>
                  <c:pt idx="25">
                    <c:v>238.15356390362902</c:v>
                  </c:pt>
                  <c:pt idx="26">
                    <c:v>233.20381643532318</c:v>
                  </c:pt>
                  <c:pt idx="27">
                    <c:v>384.73679964360207</c:v>
                  </c:pt>
                </c:numCache>
              </c:numRef>
            </c:plus>
            <c:minus>
              <c:numRef>
                <c:f>Blank!$J$2:$J$29</c:f>
                <c:numCache>
                  <c:ptCount val="28"/>
                  <c:pt idx="0">
                    <c:v>21.743533521486338</c:v>
                  </c:pt>
                  <c:pt idx="1">
                    <c:v>33.65121171666774</c:v>
                  </c:pt>
                  <c:pt idx="2">
                    <c:v>7.0710678118654755</c:v>
                  </c:pt>
                  <c:pt idx="3">
                    <c:v>94.27854713560241</c:v>
                  </c:pt>
                  <c:pt idx="4">
                    <c:v>0.3535533905932738</c:v>
                  </c:pt>
                  <c:pt idx="5">
                    <c:v>55.599806204698226</c:v>
                  </c:pt>
                  <c:pt idx="6">
                    <c:v>69.8055814387359</c:v>
                  </c:pt>
                  <c:pt idx="7">
                    <c:v>66.82159082212874</c:v>
                  </c:pt>
                  <c:pt idx="8">
                    <c:v>47.16402230514276</c:v>
                  </c:pt>
                  <c:pt idx="9">
                    <c:v>58.901994872839374</c:v>
                  </c:pt>
                  <c:pt idx="10">
                    <c:v>26.940768363207557</c:v>
                  </c:pt>
                  <c:pt idx="11">
                    <c:v>212.83914113715082</c:v>
                  </c:pt>
                  <c:pt idx="12">
                    <c:v>94.89373003523471</c:v>
                  </c:pt>
                  <c:pt idx="13">
                    <c:v>378.79710268163365</c:v>
                  </c:pt>
                  <c:pt idx="14">
                    <c:v>166.3822256131946</c:v>
                  </c:pt>
                  <c:pt idx="15">
                    <c:v>70.85209947489193</c:v>
                  </c:pt>
                  <c:pt idx="16">
                    <c:v>17.88980156401978</c:v>
                  </c:pt>
                  <c:pt idx="17">
                    <c:v>15.98061325481591</c:v>
                  </c:pt>
                  <c:pt idx="18">
                    <c:v>341.39115395686525</c:v>
                  </c:pt>
                  <c:pt idx="19">
                    <c:v>268.41773413841366</c:v>
                  </c:pt>
                  <c:pt idx="20">
                    <c:v>250.6693539306311</c:v>
                  </c:pt>
                  <c:pt idx="21">
                    <c:v>197.14137059480927</c:v>
                  </c:pt>
                  <c:pt idx="22">
                    <c:v>18.526197667087416</c:v>
                  </c:pt>
                  <c:pt idx="23">
                    <c:v>292.17652198628133</c:v>
                  </c:pt>
                  <c:pt idx="24">
                    <c:v>279.3778892468049</c:v>
                  </c:pt>
                  <c:pt idx="25">
                    <c:v>238.15356390362902</c:v>
                  </c:pt>
                  <c:pt idx="26">
                    <c:v>233.20381643532318</c:v>
                  </c:pt>
                  <c:pt idx="27">
                    <c:v>384.73679964360207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Blank!$A$2:$A$29</c:f>
              <c:numCache/>
            </c:numRef>
          </c:xVal>
          <c:yVal>
            <c:numRef>
              <c:f>Blank!$I$2:$I$29</c:f>
              <c:numCache/>
            </c:numRef>
          </c:yVal>
          <c:smooth val="0"/>
        </c:ser>
        <c:axId val="5175782"/>
        <c:axId val="46582039"/>
      </c:scatterChart>
      <c:valAx>
        <c:axId val="51757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46582039"/>
        <c:crosses val="autoZero"/>
        <c:crossBetween val="midCat"/>
        <c:dispUnits/>
      </c:val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5175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O.D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175"/>
          <c:w val="0.9707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Glu!$D$1</c:f>
              <c:strCache>
                <c:ptCount val="1"/>
                <c:pt idx="0">
                  <c:v>Average O.D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Glu!$E$2:$E$29</c:f>
                <c:numCache>
                  <c:ptCount val="28"/>
                  <c:pt idx="0">
                    <c:v>0.00162634415109217</c:v>
                  </c:pt>
                  <c:pt idx="1">
                    <c:v>0.0020506101332710357</c:v>
                  </c:pt>
                  <c:pt idx="2">
                    <c:v>0.002545582722182985</c:v>
                  </c:pt>
                  <c:pt idx="3">
                    <c:v>0.0021920312492712205</c:v>
                  </c:pt>
                  <c:pt idx="4">
                    <c:v>0.02192030195600094</c:v>
                  </c:pt>
                  <c:pt idx="5">
                    <c:v>0.044971983376715645</c:v>
                  </c:pt>
                  <c:pt idx="6">
                    <c:v>0.018738320260549758</c:v>
                  </c:pt>
                  <c:pt idx="7">
                    <c:v>0.024112338473627773</c:v>
                  </c:pt>
                  <c:pt idx="8">
                    <c:v>0.024678033474340836</c:v>
                  </c:pt>
                  <c:pt idx="9">
                    <c:v>0.008697402585283679</c:v>
                  </c:pt>
                  <c:pt idx="10">
                    <c:v>0.013081475620538838</c:v>
                  </c:pt>
                  <c:pt idx="11">
                    <c:v>0.12551146040410796</c:v>
                  </c:pt>
                  <c:pt idx="12">
                    <c:v>0.04504271632522909</c:v>
                  </c:pt>
                  <c:pt idx="13">
                    <c:v>0.15733125628519565</c:v>
                  </c:pt>
                  <c:pt idx="14">
                    <c:v>0.2138997869790024</c:v>
                  </c:pt>
                  <c:pt idx="15">
                    <c:v>0.06420528676288915</c:v>
                  </c:pt>
                  <c:pt idx="16">
                    <c:v>0.00035356991215737977</c:v>
                  </c:pt>
                  <c:pt idx="17">
                    <c:v>0.1378858383471792</c:v>
                  </c:pt>
                  <c:pt idx="18">
                    <c:v>0.03231478954342436</c:v>
                  </c:pt>
                  <c:pt idx="19">
                    <c:v>0.03238549088180087</c:v>
                  </c:pt>
                  <c:pt idx="20">
                    <c:v>0.01753624999417047</c:v>
                  </c:pt>
                  <c:pt idx="21">
                    <c:v>0.003464808122383341</c:v>
                  </c:pt>
                  <c:pt idx="22">
                    <c:v>0.0013435150899823972</c:v>
                  </c:pt>
                  <c:pt idx="23">
                    <c:v>0.012657225443428217</c:v>
                  </c:pt>
                  <c:pt idx="24">
                    <c:v>0.019516140349817718</c:v>
                  </c:pt>
                  <c:pt idx="25">
                    <c:v>0.047517558196364884</c:v>
                  </c:pt>
                  <c:pt idx="26">
                    <c:v>0.002474884017984424</c:v>
                  </c:pt>
                  <c:pt idx="27">
                    <c:v>0.009404521336175127</c:v>
                  </c:pt>
                </c:numCache>
              </c:numRef>
            </c:plus>
            <c:minus>
              <c:numRef>
                <c:f>Glu!$E$2:$E$29</c:f>
                <c:numCache>
                  <c:ptCount val="28"/>
                  <c:pt idx="0">
                    <c:v>0.00162634415109217</c:v>
                  </c:pt>
                  <c:pt idx="1">
                    <c:v>0.0020506101332710357</c:v>
                  </c:pt>
                  <c:pt idx="2">
                    <c:v>0.002545582722182985</c:v>
                  </c:pt>
                  <c:pt idx="3">
                    <c:v>0.0021920312492712205</c:v>
                  </c:pt>
                  <c:pt idx="4">
                    <c:v>0.02192030195600094</c:v>
                  </c:pt>
                  <c:pt idx="5">
                    <c:v>0.044971983376715645</c:v>
                  </c:pt>
                  <c:pt idx="6">
                    <c:v>0.018738320260549758</c:v>
                  </c:pt>
                  <c:pt idx="7">
                    <c:v>0.024112338473627773</c:v>
                  </c:pt>
                  <c:pt idx="8">
                    <c:v>0.024678033474340836</c:v>
                  </c:pt>
                  <c:pt idx="9">
                    <c:v>0.008697402585283679</c:v>
                  </c:pt>
                  <c:pt idx="10">
                    <c:v>0.013081475620538838</c:v>
                  </c:pt>
                  <c:pt idx="11">
                    <c:v>0.12551146040410796</c:v>
                  </c:pt>
                  <c:pt idx="12">
                    <c:v>0.04504271632522909</c:v>
                  </c:pt>
                  <c:pt idx="13">
                    <c:v>0.15733125628519565</c:v>
                  </c:pt>
                  <c:pt idx="14">
                    <c:v>0.2138997869790024</c:v>
                  </c:pt>
                  <c:pt idx="15">
                    <c:v>0.06420528676288915</c:v>
                  </c:pt>
                  <c:pt idx="16">
                    <c:v>0.00035356991215737977</c:v>
                  </c:pt>
                  <c:pt idx="17">
                    <c:v>0.1378858383471792</c:v>
                  </c:pt>
                  <c:pt idx="18">
                    <c:v>0.03231478954342436</c:v>
                  </c:pt>
                  <c:pt idx="19">
                    <c:v>0.03238549088180087</c:v>
                  </c:pt>
                  <c:pt idx="20">
                    <c:v>0.01753624999417047</c:v>
                  </c:pt>
                  <c:pt idx="21">
                    <c:v>0.003464808122383341</c:v>
                  </c:pt>
                  <c:pt idx="22">
                    <c:v>0.0013435150899823972</c:v>
                  </c:pt>
                  <c:pt idx="23">
                    <c:v>0.012657225443428217</c:v>
                  </c:pt>
                  <c:pt idx="24">
                    <c:v>0.019516140349817718</c:v>
                  </c:pt>
                  <c:pt idx="25">
                    <c:v>0.047517558196364884</c:v>
                  </c:pt>
                  <c:pt idx="26">
                    <c:v>0.002474884017984424</c:v>
                  </c:pt>
                  <c:pt idx="27">
                    <c:v>0.009404521336175127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Glu!$A$2:$A$30</c:f>
              <c:numCache/>
            </c:numRef>
          </c:xVal>
          <c:yVal>
            <c:numRef>
              <c:f>Glu!$D$2:$D$30</c:f>
              <c:numCache/>
            </c:numRef>
          </c:yVal>
          <c:smooth val="0"/>
        </c:ser>
        <c:axId val="16585168"/>
        <c:axId val="15048785"/>
      </c:scatterChart>
      <c:valAx>
        <c:axId val="165851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15048785"/>
        <c:crosses val="autoZero"/>
        <c:crossBetween val="midCat"/>
        <c:dispUnits/>
      </c:val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165851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Fluorescence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3475"/>
          <c:w val="0.973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Glu!$I$1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Glu!$J$2:$J$29</c:f>
                <c:numCache>
                  <c:ptCount val="28"/>
                  <c:pt idx="0">
                    <c:v>6.7175144212722016</c:v>
                  </c:pt>
                  <c:pt idx="1">
                    <c:v>9.425733393216706</c:v>
                  </c:pt>
                  <c:pt idx="2">
                    <c:v>26.573072836990484</c:v>
                  </c:pt>
                  <c:pt idx="3">
                    <c:v>166.7004236647286</c:v>
                  </c:pt>
                  <c:pt idx="4">
                    <c:v>29.52170811453836</c:v>
                  </c:pt>
                  <c:pt idx="5">
                    <c:v>49.568185361176916</c:v>
                  </c:pt>
                  <c:pt idx="6">
                    <c:v>20.011121907579344</c:v>
                  </c:pt>
                  <c:pt idx="7">
                    <c:v>67.91760633296786</c:v>
                  </c:pt>
                  <c:pt idx="8">
                    <c:v>109.19142915082665</c:v>
                  </c:pt>
                  <c:pt idx="9">
                    <c:v>285.79134775216744</c:v>
                  </c:pt>
                  <c:pt idx="10">
                    <c:v>212.0754658134708</c:v>
                  </c:pt>
                  <c:pt idx="11">
                    <c:v>57.85547683668327</c:v>
                  </c:pt>
                  <c:pt idx="12">
                    <c:v>18.87975105768085</c:v>
                  </c:pt>
                  <c:pt idx="13">
                    <c:v>39.83132498423825</c:v>
                  </c:pt>
                  <c:pt idx="14">
                    <c:v>197.07065991668895</c:v>
                  </c:pt>
                  <c:pt idx="15">
                    <c:v>121.2688129734929</c:v>
                  </c:pt>
                  <c:pt idx="16">
                    <c:v>83.28303668815163</c:v>
                  </c:pt>
                  <c:pt idx="17">
                    <c:v>77.78174593052023</c:v>
                  </c:pt>
                  <c:pt idx="18">
                    <c:v>84.99423509862305</c:v>
                  </c:pt>
                  <c:pt idx="19">
                    <c:v>76.86250711497775</c:v>
                  </c:pt>
                  <c:pt idx="20">
                    <c:v>65.93770734564556</c:v>
                  </c:pt>
                  <c:pt idx="21">
                    <c:v>152.04210009073202</c:v>
                  </c:pt>
                  <c:pt idx="22">
                    <c:v>36.96047145262083</c:v>
                  </c:pt>
                  <c:pt idx="23">
                    <c:v>15.570491321727763</c:v>
                  </c:pt>
                  <c:pt idx="24">
                    <c:v>30.193459556665612</c:v>
                  </c:pt>
                  <c:pt idx="25">
                    <c:v>0</c:v>
                  </c:pt>
                  <c:pt idx="26">
                    <c:v>39.880822458921266</c:v>
                  </c:pt>
                  <c:pt idx="27">
                    <c:v>2.050609665440972</c:v>
                  </c:pt>
                </c:numCache>
              </c:numRef>
            </c:plus>
            <c:minus>
              <c:numRef>
                <c:f>Glu!$J$2:$J$29</c:f>
                <c:numCache>
                  <c:ptCount val="28"/>
                  <c:pt idx="0">
                    <c:v>6.7175144212722016</c:v>
                  </c:pt>
                  <c:pt idx="1">
                    <c:v>9.425733393216706</c:v>
                  </c:pt>
                  <c:pt idx="2">
                    <c:v>26.573072836990484</c:v>
                  </c:pt>
                  <c:pt idx="3">
                    <c:v>166.7004236647286</c:v>
                  </c:pt>
                  <c:pt idx="4">
                    <c:v>29.52170811453836</c:v>
                  </c:pt>
                  <c:pt idx="5">
                    <c:v>49.568185361176916</c:v>
                  </c:pt>
                  <c:pt idx="6">
                    <c:v>20.011121907579344</c:v>
                  </c:pt>
                  <c:pt idx="7">
                    <c:v>67.91760633296786</c:v>
                  </c:pt>
                  <c:pt idx="8">
                    <c:v>109.19142915082665</c:v>
                  </c:pt>
                  <c:pt idx="9">
                    <c:v>285.79134775216744</c:v>
                  </c:pt>
                  <c:pt idx="10">
                    <c:v>212.0754658134708</c:v>
                  </c:pt>
                  <c:pt idx="11">
                    <c:v>57.85547683668327</c:v>
                  </c:pt>
                  <c:pt idx="12">
                    <c:v>18.87975105768085</c:v>
                  </c:pt>
                  <c:pt idx="13">
                    <c:v>39.83132498423825</c:v>
                  </c:pt>
                  <c:pt idx="14">
                    <c:v>197.07065991668895</c:v>
                  </c:pt>
                  <c:pt idx="15">
                    <c:v>121.2688129734929</c:v>
                  </c:pt>
                  <c:pt idx="16">
                    <c:v>83.28303668815163</c:v>
                  </c:pt>
                  <c:pt idx="17">
                    <c:v>77.78174593052023</c:v>
                  </c:pt>
                  <c:pt idx="18">
                    <c:v>84.99423509862305</c:v>
                  </c:pt>
                  <c:pt idx="19">
                    <c:v>76.86250711497775</c:v>
                  </c:pt>
                  <c:pt idx="20">
                    <c:v>65.93770734564556</c:v>
                  </c:pt>
                  <c:pt idx="21">
                    <c:v>152.04210009073202</c:v>
                  </c:pt>
                  <c:pt idx="22">
                    <c:v>36.96047145262083</c:v>
                  </c:pt>
                  <c:pt idx="23">
                    <c:v>15.570491321727763</c:v>
                  </c:pt>
                  <c:pt idx="24">
                    <c:v>30.193459556665612</c:v>
                  </c:pt>
                  <c:pt idx="25">
                    <c:v>0</c:v>
                  </c:pt>
                  <c:pt idx="26">
                    <c:v>39.880822458921266</c:v>
                  </c:pt>
                  <c:pt idx="27">
                    <c:v>2.050609665440972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Glu!$A$2:$A$29</c:f>
              <c:numCache/>
            </c:numRef>
          </c:xVal>
          <c:yVal>
            <c:numRef>
              <c:f>Glu!$I$2:$I$29</c:f>
              <c:numCache/>
            </c:numRef>
          </c:yVal>
          <c:smooth val="0"/>
        </c:ser>
        <c:axId val="1221338"/>
        <c:axId val="10992043"/>
      </c:scatterChart>
      <c:valAx>
        <c:axId val="1221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10992043"/>
        <c:crosses val="autoZero"/>
        <c:crossBetween val="midCat"/>
        <c:dispUnits/>
      </c:val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12213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O.D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225"/>
          <c:w val="0.97525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Ara!$D$1</c:f>
              <c:strCache>
                <c:ptCount val="1"/>
                <c:pt idx="0">
                  <c:v>Average O.D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Ara!$E$2:$E$29</c:f>
                <c:numCache>
                  <c:ptCount val="28"/>
                  <c:pt idx="0">
                    <c:v>0.0014142137941807323</c:v>
                  </c:pt>
                  <c:pt idx="1">
                    <c:v>0.005727564417634168</c:v>
                  </c:pt>
                  <c:pt idx="2">
                    <c:v>0.008980257988174591</c:v>
                  </c:pt>
                  <c:pt idx="3">
                    <c:v>0.004242638748364303</c:v>
                  </c:pt>
                  <c:pt idx="4">
                    <c:v>0.03111269820362036</c:v>
                  </c:pt>
                  <c:pt idx="5">
                    <c:v>0.04355777748506898</c:v>
                  </c:pt>
                  <c:pt idx="6">
                    <c:v>0.014424969637096507</c:v>
                  </c:pt>
                  <c:pt idx="7">
                    <c:v>0.017253402493813623</c:v>
                  </c:pt>
                  <c:pt idx="8">
                    <c:v>0.0025455853563609385</c:v>
                  </c:pt>
                  <c:pt idx="9">
                    <c:v>0.027435743919257415</c:v>
                  </c:pt>
                  <c:pt idx="10">
                    <c:v>0.16765502146081845</c:v>
                  </c:pt>
                  <c:pt idx="11">
                    <c:v>0.047446899004835584</c:v>
                  </c:pt>
                  <c:pt idx="12">
                    <c:v>0.22952684795590114</c:v>
                  </c:pt>
                  <c:pt idx="13">
                    <c:v>0.05762921935685536</c:v>
                  </c:pt>
                  <c:pt idx="14">
                    <c:v>0.19593926573429699</c:v>
                  </c:pt>
                  <c:pt idx="15">
                    <c:v>0.01562703990347509</c:v>
                  </c:pt>
                  <c:pt idx="16">
                    <c:v>0.08732768005869328</c:v>
                  </c:pt>
                  <c:pt idx="17">
                    <c:v>0.009545924012928862</c:v>
                  </c:pt>
                  <c:pt idx="18">
                    <c:v>0.12232945763523247</c:v>
                  </c:pt>
                  <c:pt idx="19">
                    <c:v>0.02665792382998946</c:v>
                  </c:pt>
                  <c:pt idx="20">
                    <c:v>0.04136574096744144</c:v>
                  </c:pt>
                  <c:pt idx="21">
                    <c:v>0.03097127445344196</c:v>
                  </c:pt>
                  <c:pt idx="22">
                    <c:v>0.058336295960898885</c:v>
                  </c:pt>
                  <c:pt idx="23">
                    <c:v>0.012586503031626308</c:v>
                  </c:pt>
                  <c:pt idx="24">
                    <c:v>0.01796050017128109</c:v>
                  </c:pt>
                  <c:pt idx="25">
                    <c:v>0.007778179819261277</c:v>
                  </c:pt>
                  <c:pt idx="26">
                    <c:v>0.03811305793361374</c:v>
                  </c:pt>
                  <c:pt idx="27">
                    <c:v>0.008061006246194142</c:v>
                  </c:pt>
                </c:numCache>
              </c:numRef>
            </c:plus>
            <c:minus>
              <c:numRef>
                <c:f>Ara!$E$2:$E$29</c:f>
                <c:numCache>
                  <c:ptCount val="28"/>
                  <c:pt idx="0">
                    <c:v>0.0014142137941807323</c:v>
                  </c:pt>
                  <c:pt idx="1">
                    <c:v>0.005727564417634168</c:v>
                  </c:pt>
                  <c:pt idx="2">
                    <c:v>0.008980257988174591</c:v>
                  </c:pt>
                  <c:pt idx="3">
                    <c:v>0.004242638748364303</c:v>
                  </c:pt>
                  <c:pt idx="4">
                    <c:v>0.03111269820362036</c:v>
                  </c:pt>
                  <c:pt idx="5">
                    <c:v>0.04355777748506898</c:v>
                  </c:pt>
                  <c:pt idx="6">
                    <c:v>0.014424969637096507</c:v>
                  </c:pt>
                  <c:pt idx="7">
                    <c:v>0.017253402493813623</c:v>
                  </c:pt>
                  <c:pt idx="8">
                    <c:v>0.0025455853563609385</c:v>
                  </c:pt>
                  <c:pt idx="9">
                    <c:v>0.027435743919257415</c:v>
                  </c:pt>
                  <c:pt idx="10">
                    <c:v>0.16765502146081845</c:v>
                  </c:pt>
                  <c:pt idx="11">
                    <c:v>0.047446899004835584</c:v>
                  </c:pt>
                  <c:pt idx="12">
                    <c:v>0.22952684795590114</c:v>
                  </c:pt>
                  <c:pt idx="13">
                    <c:v>0.05762921935685536</c:v>
                  </c:pt>
                  <c:pt idx="14">
                    <c:v>0.19593926573429699</c:v>
                  </c:pt>
                  <c:pt idx="15">
                    <c:v>0.01562703990347509</c:v>
                  </c:pt>
                  <c:pt idx="16">
                    <c:v>0.08732768005869328</c:v>
                  </c:pt>
                  <c:pt idx="17">
                    <c:v>0.009545924012928862</c:v>
                  </c:pt>
                  <c:pt idx="18">
                    <c:v>0.12232945763523247</c:v>
                  </c:pt>
                  <c:pt idx="19">
                    <c:v>0.02665792382998946</c:v>
                  </c:pt>
                  <c:pt idx="20">
                    <c:v>0.04136574096744144</c:v>
                  </c:pt>
                  <c:pt idx="21">
                    <c:v>0.03097127445344196</c:v>
                  </c:pt>
                  <c:pt idx="22">
                    <c:v>0.058336295960898885</c:v>
                  </c:pt>
                  <c:pt idx="23">
                    <c:v>0.012586503031626308</c:v>
                  </c:pt>
                  <c:pt idx="24">
                    <c:v>0.01796050017128109</c:v>
                  </c:pt>
                  <c:pt idx="25">
                    <c:v>0.007778179819261277</c:v>
                  </c:pt>
                  <c:pt idx="26">
                    <c:v>0.03811305793361374</c:v>
                  </c:pt>
                  <c:pt idx="27">
                    <c:v>0.008061006246194142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Ara!$A$2:$A$29</c:f>
              <c:numCache/>
            </c:numRef>
          </c:xVal>
          <c:yVal>
            <c:numRef>
              <c:f>Ara!$D$2:$D$29</c:f>
              <c:numCache/>
            </c:numRef>
          </c:yVal>
          <c:smooth val="0"/>
        </c:ser>
        <c:axId val="31819524"/>
        <c:axId val="17940261"/>
      </c:scatterChart>
      <c:valAx>
        <c:axId val="318195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17940261"/>
        <c:crosses val="autoZero"/>
        <c:crossBetween val="midCat"/>
        <c:dispUnits/>
      </c:val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318195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Fluorescence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475"/>
          <c:w val="0.974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Ara!$I$1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Ara!$J$2:$J$29</c:f>
                <c:numCache>
                  <c:ptCount val="28"/>
                  <c:pt idx="0">
                    <c:v>31.81980515339464</c:v>
                  </c:pt>
                  <c:pt idx="1">
                    <c:v>61.221305115131315</c:v>
                  </c:pt>
                  <c:pt idx="2">
                    <c:v>14.085567081235997</c:v>
                  </c:pt>
                  <c:pt idx="3">
                    <c:v>428.0117346522171</c:v>
                  </c:pt>
                  <c:pt idx="4">
                    <c:v>506.5712980420424</c:v>
                  </c:pt>
                  <c:pt idx="5">
                    <c:v>90.15611460128481</c:v>
                  </c:pt>
                  <c:pt idx="6">
                    <c:v>315.72317779979346</c:v>
                  </c:pt>
                  <c:pt idx="7">
                    <c:v>117.52114703320439</c:v>
                  </c:pt>
                  <c:pt idx="8">
                    <c:v>212.55629842467613</c:v>
                  </c:pt>
                  <c:pt idx="9">
                    <c:v>386.8581199871604</c:v>
                  </c:pt>
                  <c:pt idx="10">
                    <c:v>449.01280605345767</c:v>
                  </c:pt>
                  <c:pt idx="11">
                    <c:v>774.3526360773948</c:v>
                  </c:pt>
                  <c:pt idx="12">
                    <c:v>1215.2337141472008</c:v>
                  </c:pt>
                  <c:pt idx="13">
                    <c:v>5089.896032337007</c:v>
                  </c:pt>
                  <c:pt idx="14">
                    <c:v>519.0870880690447</c:v>
                  </c:pt>
                  <c:pt idx="15">
                    <c:v>134.2088670692062</c:v>
                  </c:pt>
                  <c:pt idx="16">
                    <c:v>5780.810068234378</c:v>
                  </c:pt>
                  <c:pt idx="17">
                    <c:v>3127.5332931881</c:v>
                  </c:pt>
                  <c:pt idx="18">
                    <c:v>72.12489168102785</c:v>
                  </c:pt>
                  <c:pt idx="19">
                    <c:v>1026.0119395016804</c:v>
                  </c:pt>
                  <c:pt idx="20">
                    <c:v>2591.546353048697</c:v>
                  </c:pt>
                  <c:pt idx="21">
                    <c:v>2504.5722189627513</c:v>
                  </c:pt>
                  <c:pt idx="22">
                    <c:v>2032.2248891301376</c:v>
                  </c:pt>
                  <c:pt idx="23">
                    <c:v>2177.8888860545662</c:v>
                  </c:pt>
                  <c:pt idx="24">
                    <c:v>2059.802053596413</c:v>
                  </c:pt>
                  <c:pt idx="25">
                    <c:v>2828.42712474619</c:v>
                  </c:pt>
                  <c:pt idx="26">
                    <c:v>2362.4437559442554</c:v>
                  </c:pt>
                  <c:pt idx="27">
                    <c:v>2032.931995911324</c:v>
                  </c:pt>
                </c:numCache>
              </c:numRef>
            </c:plus>
            <c:minus>
              <c:numRef>
                <c:f>Ara!$J$2:$J$29</c:f>
                <c:numCache>
                  <c:ptCount val="28"/>
                  <c:pt idx="0">
                    <c:v>31.81980515339464</c:v>
                  </c:pt>
                  <c:pt idx="1">
                    <c:v>61.221305115131315</c:v>
                  </c:pt>
                  <c:pt idx="2">
                    <c:v>14.085567081235997</c:v>
                  </c:pt>
                  <c:pt idx="3">
                    <c:v>428.0117346522171</c:v>
                  </c:pt>
                  <c:pt idx="4">
                    <c:v>506.5712980420424</c:v>
                  </c:pt>
                  <c:pt idx="5">
                    <c:v>90.15611460128481</c:v>
                  </c:pt>
                  <c:pt idx="6">
                    <c:v>315.72317779979346</c:v>
                  </c:pt>
                  <c:pt idx="7">
                    <c:v>117.52114703320439</c:v>
                  </c:pt>
                  <c:pt idx="8">
                    <c:v>212.55629842467613</c:v>
                  </c:pt>
                  <c:pt idx="9">
                    <c:v>386.8581199871604</c:v>
                  </c:pt>
                  <c:pt idx="10">
                    <c:v>449.01280605345767</c:v>
                  </c:pt>
                  <c:pt idx="11">
                    <c:v>774.3526360773948</c:v>
                  </c:pt>
                  <c:pt idx="12">
                    <c:v>1215.2337141472008</c:v>
                  </c:pt>
                  <c:pt idx="13">
                    <c:v>5089.896032337007</c:v>
                  </c:pt>
                  <c:pt idx="14">
                    <c:v>519.0870880690447</c:v>
                  </c:pt>
                  <c:pt idx="15">
                    <c:v>134.2088670692062</c:v>
                  </c:pt>
                  <c:pt idx="16">
                    <c:v>5780.810068234378</c:v>
                  </c:pt>
                  <c:pt idx="17">
                    <c:v>3127.5332931881</c:v>
                  </c:pt>
                  <c:pt idx="18">
                    <c:v>72.12489168102785</c:v>
                  </c:pt>
                  <c:pt idx="19">
                    <c:v>1026.0119395016804</c:v>
                  </c:pt>
                  <c:pt idx="20">
                    <c:v>2591.546353048697</c:v>
                  </c:pt>
                  <c:pt idx="21">
                    <c:v>2504.5722189627513</c:v>
                  </c:pt>
                  <c:pt idx="22">
                    <c:v>2032.2248891301376</c:v>
                  </c:pt>
                  <c:pt idx="23">
                    <c:v>2177.8888860545662</c:v>
                  </c:pt>
                  <c:pt idx="24">
                    <c:v>2059.802053596413</c:v>
                  </c:pt>
                  <c:pt idx="25">
                    <c:v>2828.42712474619</c:v>
                  </c:pt>
                  <c:pt idx="26">
                    <c:v>2362.4437559442554</c:v>
                  </c:pt>
                  <c:pt idx="27">
                    <c:v>2032.931995911324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Ara!$A$2:$A$29</c:f>
              <c:numCache/>
            </c:numRef>
          </c:xVal>
          <c:yVal>
            <c:numRef>
              <c:f>Ara!$I$2:$I$29</c:f>
              <c:numCache/>
            </c:numRef>
          </c:yVal>
          <c:smooth val="0"/>
        </c:ser>
        <c:axId val="27244622"/>
        <c:axId val="43875007"/>
      </c:scatterChart>
      <c:valAx>
        <c:axId val="272446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43875007"/>
        <c:crosses val="autoZero"/>
        <c:crossBetween val="midCat"/>
        <c:dispUnits/>
      </c:val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272446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O.D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175"/>
          <c:w val="0.971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'Glu+Ara'!$D$1</c:f>
              <c:strCache>
                <c:ptCount val="1"/>
                <c:pt idx="0">
                  <c:v>Average O.D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'Glu+Ara'!$E$2:$E$29</c:f>
                <c:numCache>
                  <c:ptCount val="28"/>
                  <c:pt idx="0">
                    <c:v>0.008202437898905941</c:v>
                  </c:pt>
                  <c:pt idx="1">
                    <c:v>0.005939697408723569</c:v>
                  </c:pt>
                  <c:pt idx="2">
                    <c:v>0.002899136829272644</c:v>
                  </c:pt>
                  <c:pt idx="3">
                    <c:v>0.002404161606182663</c:v>
                  </c:pt>
                  <c:pt idx="4">
                    <c:v>0.0056568551767229094</c:v>
                  </c:pt>
                  <c:pt idx="5">
                    <c:v>0.03316331097106954</c:v>
                  </c:pt>
                  <c:pt idx="6">
                    <c:v>0.0305470032029074</c:v>
                  </c:pt>
                  <c:pt idx="7">
                    <c:v>0.006363963390902366</c:v>
                  </c:pt>
                  <c:pt idx="8">
                    <c:v>0.00926309758599737</c:v>
                  </c:pt>
                  <c:pt idx="9">
                    <c:v>0.030900573115065447</c:v>
                  </c:pt>
                  <c:pt idx="10">
                    <c:v>0.11250068612194646</c:v>
                  </c:pt>
                  <c:pt idx="11">
                    <c:v>0.13816866477411235</c:v>
                  </c:pt>
                  <c:pt idx="12">
                    <c:v>0.07056925015379183</c:v>
                  </c:pt>
                  <c:pt idx="13">
                    <c:v>0.015627060976899736</c:v>
                  </c:pt>
                  <c:pt idx="14">
                    <c:v>0.06858935979814385</c:v>
                  </c:pt>
                  <c:pt idx="15">
                    <c:v>0.07940809756267835</c:v>
                  </c:pt>
                  <c:pt idx="16">
                    <c:v>0.029274231598151637</c:v>
                  </c:pt>
                  <c:pt idx="17">
                    <c:v>0.20237397261042497</c:v>
                  </c:pt>
                  <c:pt idx="18">
                    <c:v>0.07360980809906376</c:v>
                  </c:pt>
                  <c:pt idx="19">
                    <c:v>0.019728286511797342</c:v>
                  </c:pt>
                  <c:pt idx="20">
                    <c:v>0.013505746871073398</c:v>
                  </c:pt>
                  <c:pt idx="21">
                    <c:v>0.019940411600352984</c:v>
                  </c:pt>
                  <c:pt idx="22">
                    <c:v>0.011030862853088975</c:v>
                  </c:pt>
                  <c:pt idx="23">
                    <c:v>0.02418306088542972</c:v>
                  </c:pt>
                  <c:pt idx="24">
                    <c:v>0.02354666454633877</c:v>
                  </c:pt>
                  <c:pt idx="25">
                    <c:v>0.017394826243992047</c:v>
                  </c:pt>
                  <c:pt idx="26">
                    <c:v>0.019869710261975766</c:v>
                  </c:pt>
                  <c:pt idx="27">
                    <c:v>0.008838826335462104</c:v>
                  </c:pt>
                </c:numCache>
              </c:numRef>
            </c:plus>
            <c:minus>
              <c:numRef>
                <c:f>'Glu+Ara'!$E$2:$E$29</c:f>
                <c:numCache>
                  <c:ptCount val="28"/>
                  <c:pt idx="0">
                    <c:v>0.008202437898905941</c:v>
                  </c:pt>
                  <c:pt idx="1">
                    <c:v>0.005939697408723569</c:v>
                  </c:pt>
                  <c:pt idx="2">
                    <c:v>0.002899136829272644</c:v>
                  </c:pt>
                  <c:pt idx="3">
                    <c:v>0.002404161606182663</c:v>
                  </c:pt>
                  <c:pt idx="4">
                    <c:v>0.0056568551767229094</c:v>
                  </c:pt>
                  <c:pt idx="5">
                    <c:v>0.03316331097106954</c:v>
                  </c:pt>
                  <c:pt idx="6">
                    <c:v>0.0305470032029074</c:v>
                  </c:pt>
                  <c:pt idx="7">
                    <c:v>0.006363963390902366</c:v>
                  </c:pt>
                  <c:pt idx="8">
                    <c:v>0.00926309758599737</c:v>
                  </c:pt>
                  <c:pt idx="9">
                    <c:v>0.030900573115065447</c:v>
                  </c:pt>
                  <c:pt idx="10">
                    <c:v>0.11250068612194646</c:v>
                  </c:pt>
                  <c:pt idx="11">
                    <c:v>0.13816866477411235</c:v>
                  </c:pt>
                  <c:pt idx="12">
                    <c:v>0.07056925015379183</c:v>
                  </c:pt>
                  <c:pt idx="13">
                    <c:v>0.015627060976899736</c:v>
                  </c:pt>
                  <c:pt idx="14">
                    <c:v>0.06858935979814385</c:v>
                  </c:pt>
                  <c:pt idx="15">
                    <c:v>0.07940809756267835</c:v>
                  </c:pt>
                  <c:pt idx="16">
                    <c:v>0.029274231598151637</c:v>
                  </c:pt>
                  <c:pt idx="17">
                    <c:v>0.20237397261042497</c:v>
                  </c:pt>
                  <c:pt idx="18">
                    <c:v>0.07360980809906376</c:v>
                  </c:pt>
                  <c:pt idx="19">
                    <c:v>0.019728286511797342</c:v>
                  </c:pt>
                  <c:pt idx="20">
                    <c:v>0.013505746871073398</c:v>
                  </c:pt>
                  <c:pt idx="21">
                    <c:v>0.019940411600352984</c:v>
                  </c:pt>
                  <c:pt idx="22">
                    <c:v>0.011030862853088975</c:v>
                  </c:pt>
                  <c:pt idx="23">
                    <c:v>0.02418306088542972</c:v>
                  </c:pt>
                  <c:pt idx="24">
                    <c:v>0.02354666454633877</c:v>
                  </c:pt>
                  <c:pt idx="25">
                    <c:v>0.017394826243992047</c:v>
                  </c:pt>
                  <c:pt idx="26">
                    <c:v>0.019869710261975766</c:v>
                  </c:pt>
                  <c:pt idx="27">
                    <c:v>0.008838826335462104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'Glu+Ara'!$A$2:$A$29</c:f>
              <c:numCache/>
            </c:numRef>
          </c:xVal>
          <c:yVal>
            <c:numRef>
              <c:f>'Glu+Ara'!$D$2:$D$29</c:f>
              <c:numCache/>
            </c:numRef>
          </c:yVal>
          <c:smooth val="0"/>
        </c:ser>
        <c:axId val="59330744"/>
        <c:axId val="64214649"/>
      </c:scatterChart>
      <c:valAx>
        <c:axId val="593307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64214649"/>
        <c:crosses val="autoZero"/>
        <c:crossBetween val="midCat"/>
        <c:dispUnits/>
      </c:val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59330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Fluorescence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4"/>
          <c:w val="0.973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'Glu+Ara'!$I$1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'Glu+Ara'!$J$2:$J$29</c:f>
                <c:numCache>
                  <c:ptCount val="28"/>
                  <c:pt idx="0">
                    <c:v>4.065863991822648</c:v>
                  </c:pt>
                  <c:pt idx="1">
                    <c:v>24.51539210373757</c:v>
                  </c:pt>
                  <c:pt idx="2">
                    <c:v>106.33471775483301</c:v>
                  </c:pt>
                  <c:pt idx="3">
                    <c:v>96.4281517504095</c:v>
                  </c:pt>
                  <c:pt idx="4">
                    <c:v>14.142135623730951</c:v>
                  </c:pt>
                  <c:pt idx="5">
                    <c:v>79.83235559596112</c:v>
                  </c:pt>
                  <c:pt idx="6">
                    <c:v>11.596551211459282</c:v>
                  </c:pt>
                  <c:pt idx="7">
                    <c:v>8.48528137423857</c:v>
                  </c:pt>
                  <c:pt idx="8">
                    <c:v>27.43574311003801</c:v>
                  </c:pt>
                  <c:pt idx="9">
                    <c:v>424.4762007462844</c:v>
                  </c:pt>
                  <c:pt idx="10">
                    <c:v>73.39768388716368</c:v>
                  </c:pt>
                  <c:pt idx="11">
                    <c:v>165.46298679765212</c:v>
                  </c:pt>
                  <c:pt idx="12">
                    <c:v>103.37901140947328</c:v>
                  </c:pt>
                  <c:pt idx="13">
                    <c:v>91.21677477306463</c:v>
                  </c:pt>
                  <c:pt idx="14">
                    <c:v>458.5587475994771</c:v>
                  </c:pt>
                  <c:pt idx="15">
                    <c:v>327.74399307996475</c:v>
                  </c:pt>
                  <c:pt idx="16">
                    <c:v>45.04270196158311</c:v>
                  </c:pt>
                  <c:pt idx="17">
                    <c:v>23.61736649163059</c:v>
                  </c:pt>
                  <c:pt idx="18">
                    <c:v>47.517575695735864</c:v>
                  </c:pt>
                  <c:pt idx="19">
                    <c:v>120.420284836069</c:v>
                  </c:pt>
                  <c:pt idx="20">
                    <c:v>18.455486988968826</c:v>
                  </c:pt>
                  <c:pt idx="21">
                    <c:v>68.0236723501459</c:v>
                  </c:pt>
                  <c:pt idx="22">
                    <c:v>6.7175144212722016</c:v>
                  </c:pt>
                  <c:pt idx="23">
                    <c:v>102.74261530640533</c:v>
                  </c:pt>
                  <c:pt idx="24">
                    <c:v>12.16223663640865</c:v>
                  </c:pt>
                  <c:pt idx="25">
                    <c:v>217.43533521486336</c:v>
                  </c:pt>
                  <c:pt idx="26">
                    <c:v>15.556349186104045</c:v>
                  </c:pt>
                  <c:pt idx="27">
                    <c:v>4.596194077712559</c:v>
                  </c:pt>
                </c:numCache>
              </c:numRef>
            </c:plus>
            <c:minus>
              <c:numRef>
                <c:f>'Glu+Ara'!$J$2:$J$29</c:f>
                <c:numCache>
                  <c:ptCount val="28"/>
                  <c:pt idx="0">
                    <c:v>4.065863991822648</c:v>
                  </c:pt>
                  <c:pt idx="1">
                    <c:v>24.51539210373757</c:v>
                  </c:pt>
                  <c:pt idx="2">
                    <c:v>106.33471775483301</c:v>
                  </c:pt>
                  <c:pt idx="3">
                    <c:v>96.4281517504095</c:v>
                  </c:pt>
                  <c:pt idx="4">
                    <c:v>14.142135623730951</c:v>
                  </c:pt>
                  <c:pt idx="5">
                    <c:v>79.83235559596112</c:v>
                  </c:pt>
                  <c:pt idx="6">
                    <c:v>11.596551211459282</c:v>
                  </c:pt>
                  <c:pt idx="7">
                    <c:v>8.48528137423857</c:v>
                  </c:pt>
                  <c:pt idx="8">
                    <c:v>27.43574311003801</c:v>
                  </c:pt>
                  <c:pt idx="9">
                    <c:v>424.4762007462844</c:v>
                  </c:pt>
                  <c:pt idx="10">
                    <c:v>73.39768388716368</c:v>
                  </c:pt>
                  <c:pt idx="11">
                    <c:v>165.46298679765212</c:v>
                  </c:pt>
                  <c:pt idx="12">
                    <c:v>103.37901140947328</c:v>
                  </c:pt>
                  <c:pt idx="13">
                    <c:v>91.21677477306463</c:v>
                  </c:pt>
                  <c:pt idx="14">
                    <c:v>458.5587475994771</c:v>
                  </c:pt>
                  <c:pt idx="15">
                    <c:v>327.74399307996475</c:v>
                  </c:pt>
                  <c:pt idx="16">
                    <c:v>45.04270196158311</c:v>
                  </c:pt>
                  <c:pt idx="17">
                    <c:v>23.61736649163059</c:v>
                  </c:pt>
                  <c:pt idx="18">
                    <c:v>47.517575695735864</c:v>
                  </c:pt>
                  <c:pt idx="19">
                    <c:v>120.420284836069</c:v>
                  </c:pt>
                  <c:pt idx="20">
                    <c:v>18.455486988968826</c:v>
                  </c:pt>
                  <c:pt idx="21">
                    <c:v>68.0236723501459</c:v>
                  </c:pt>
                  <c:pt idx="22">
                    <c:v>6.7175144212722016</c:v>
                  </c:pt>
                  <c:pt idx="23">
                    <c:v>102.74261530640533</c:v>
                  </c:pt>
                  <c:pt idx="24">
                    <c:v>12.16223663640865</c:v>
                  </c:pt>
                  <c:pt idx="25">
                    <c:v>217.43533521486336</c:v>
                  </c:pt>
                  <c:pt idx="26">
                    <c:v>15.556349186104045</c:v>
                  </c:pt>
                  <c:pt idx="27">
                    <c:v>4.596194077712559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xVal>
            <c:numRef>
              <c:f>'Glu+Ara'!$A$2:$A$29</c:f>
              <c:numCache/>
            </c:numRef>
          </c:xVal>
          <c:yVal>
            <c:numRef>
              <c:f>'Glu+Ara'!$I$2:$I$29</c:f>
              <c:numCache/>
            </c:numRef>
          </c:yVal>
          <c:smooth val="0"/>
        </c:ser>
        <c:axId val="41060930"/>
        <c:axId val="34004051"/>
      </c:scatterChart>
      <c:valAx>
        <c:axId val="410609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34004051"/>
        <c:crosses val="autoZero"/>
        <c:crossBetween val="midCat"/>
        <c:dispUnits/>
      </c:val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410609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125"/>
          <c:w val="0.75825"/>
          <c:h val="0.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Compare!$B$1</c:f>
              <c:strCache>
                <c:ptCount val="1"/>
                <c:pt idx="0">
                  <c:v>Average Fluorescence (Blank)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Compare!$A$2:$A$29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Compare!$B$2:$B$29</c:f>
              <c:numCache>
                <c:ptCount val="28"/>
                <c:pt idx="0">
                  <c:v>804.545</c:v>
                </c:pt>
                <c:pt idx="1">
                  <c:v>825.875</c:v>
                </c:pt>
                <c:pt idx="2">
                  <c:v>804.83</c:v>
                </c:pt>
                <c:pt idx="3">
                  <c:v>913.585</c:v>
                </c:pt>
                <c:pt idx="4">
                  <c:v>846.33</c:v>
                </c:pt>
                <c:pt idx="5">
                  <c:v>999.985</c:v>
                </c:pt>
                <c:pt idx="6">
                  <c:v>1018.44</c:v>
                </c:pt>
                <c:pt idx="7">
                  <c:v>1236.15</c:v>
                </c:pt>
                <c:pt idx="8">
                  <c:v>1252.95</c:v>
                </c:pt>
                <c:pt idx="9">
                  <c:v>1259.15</c:v>
                </c:pt>
                <c:pt idx="10">
                  <c:v>1383.85</c:v>
                </c:pt>
                <c:pt idx="11">
                  <c:v>1809.1</c:v>
                </c:pt>
                <c:pt idx="12">
                  <c:v>1643.6</c:v>
                </c:pt>
                <c:pt idx="13">
                  <c:v>1701.85</c:v>
                </c:pt>
                <c:pt idx="14">
                  <c:v>1996.95</c:v>
                </c:pt>
                <c:pt idx="15">
                  <c:v>1633.5</c:v>
                </c:pt>
                <c:pt idx="16">
                  <c:v>2492.65</c:v>
                </c:pt>
                <c:pt idx="17">
                  <c:v>2134.1</c:v>
                </c:pt>
                <c:pt idx="18">
                  <c:v>3096.9</c:v>
                </c:pt>
                <c:pt idx="19">
                  <c:v>2244</c:v>
                </c:pt>
                <c:pt idx="20">
                  <c:v>1978.35</c:v>
                </c:pt>
                <c:pt idx="21">
                  <c:v>2105.8</c:v>
                </c:pt>
                <c:pt idx="22">
                  <c:v>2310.9</c:v>
                </c:pt>
                <c:pt idx="23">
                  <c:v>2261.9</c:v>
                </c:pt>
                <c:pt idx="24">
                  <c:v>2315.95</c:v>
                </c:pt>
                <c:pt idx="25">
                  <c:v>2416.7</c:v>
                </c:pt>
                <c:pt idx="26">
                  <c:v>2253.7</c:v>
                </c:pt>
                <c:pt idx="27">
                  <c:v>2305.25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Compare!$C$1</c:f>
              <c:strCache>
                <c:ptCount val="1"/>
                <c:pt idx="0">
                  <c:v>Average Fluorescence (Glu)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Compare!$A$2:$A$29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Compare!$C$2:$C$29</c:f>
              <c:numCache>
                <c:ptCount val="28"/>
                <c:pt idx="0">
                  <c:v>870.33</c:v>
                </c:pt>
                <c:pt idx="1">
                  <c:v>902.165</c:v>
                </c:pt>
                <c:pt idx="2">
                  <c:v>838.46</c:v>
                </c:pt>
                <c:pt idx="3">
                  <c:v>824.125</c:v>
                </c:pt>
                <c:pt idx="4">
                  <c:v>975.205</c:v>
                </c:pt>
                <c:pt idx="5">
                  <c:v>1054.05</c:v>
                </c:pt>
                <c:pt idx="6">
                  <c:v>1032.05</c:v>
                </c:pt>
                <c:pt idx="7">
                  <c:v>1011.775</c:v>
                </c:pt>
                <c:pt idx="8">
                  <c:v>1070.79</c:v>
                </c:pt>
                <c:pt idx="9">
                  <c:v>1131.415</c:v>
                </c:pt>
                <c:pt idx="10">
                  <c:v>1112.04</c:v>
                </c:pt>
                <c:pt idx="11">
                  <c:v>972.99</c:v>
                </c:pt>
                <c:pt idx="12">
                  <c:v>1051.15</c:v>
                </c:pt>
                <c:pt idx="13">
                  <c:v>935.415</c:v>
                </c:pt>
                <c:pt idx="14">
                  <c:v>1159.65</c:v>
                </c:pt>
                <c:pt idx="15">
                  <c:v>1344.75</c:v>
                </c:pt>
                <c:pt idx="16">
                  <c:v>1050.31</c:v>
                </c:pt>
                <c:pt idx="17">
                  <c:v>1102.9</c:v>
                </c:pt>
                <c:pt idx="18">
                  <c:v>1258.6</c:v>
                </c:pt>
                <c:pt idx="19">
                  <c:v>1104.45</c:v>
                </c:pt>
                <c:pt idx="20">
                  <c:v>947.795</c:v>
                </c:pt>
                <c:pt idx="21">
                  <c:v>895.59</c:v>
                </c:pt>
                <c:pt idx="22">
                  <c:v>983.965</c:v>
                </c:pt>
                <c:pt idx="23">
                  <c:v>1000.09</c:v>
                </c:pt>
                <c:pt idx="24">
                  <c:v>1028.55</c:v>
                </c:pt>
                <c:pt idx="25">
                  <c:v>1025.8</c:v>
                </c:pt>
                <c:pt idx="26">
                  <c:v>1039.8</c:v>
                </c:pt>
                <c:pt idx="27">
                  <c:v>1022.35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Compare!$D$1</c:f>
              <c:strCache>
                <c:ptCount val="1"/>
                <c:pt idx="0">
                  <c:v>Average Fluorescence (Ara)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Compare!$A$2:$A$29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Compare!$D$2:$D$29</c:f>
              <c:numCache>
                <c:ptCount val="28"/>
                <c:pt idx="0">
                  <c:v>811.67</c:v>
                </c:pt>
                <c:pt idx="1">
                  <c:v>843.54</c:v>
                </c:pt>
                <c:pt idx="2">
                  <c:v>897.54</c:v>
                </c:pt>
                <c:pt idx="3">
                  <c:v>1911.25</c:v>
                </c:pt>
                <c:pt idx="4">
                  <c:v>3867.5</c:v>
                </c:pt>
                <c:pt idx="5">
                  <c:v>4311.75</c:v>
                </c:pt>
                <c:pt idx="6">
                  <c:v>3681.55</c:v>
                </c:pt>
                <c:pt idx="7">
                  <c:v>3398.2</c:v>
                </c:pt>
                <c:pt idx="8">
                  <c:v>3886.7</c:v>
                </c:pt>
                <c:pt idx="9">
                  <c:v>3871.55</c:v>
                </c:pt>
                <c:pt idx="10">
                  <c:v>4309.8</c:v>
                </c:pt>
                <c:pt idx="11">
                  <c:v>4796.65</c:v>
                </c:pt>
                <c:pt idx="12">
                  <c:v>3916.1</c:v>
                </c:pt>
                <c:pt idx="13">
                  <c:v>9861.9</c:v>
                </c:pt>
                <c:pt idx="14">
                  <c:v>4863.75</c:v>
                </c:pt>
                <c:pt idx="15">
                  <c:v>8839.4</c:v>
                </c:pt>
                <c:pt idx="16">
                  <c:v>13556.35</c:v>
                </c:pt>
                <c:pt idx="17">
                  <c:v>12362.5</c:v>
                </c:pt>
                <c:pt idx="18">
                  <c:v>21606</c:v>
                </c:pt>
                <c:pt idx="19">
                  <c:v>17034.5</c:v>
                </c:pt>
                <c:pt idx="20">
                  <c:v>16383.5</c:v>
                </c:pt>
                <c:pt idx="21">
                  <c:v>18880</c:v>
                </c:pt>
                <c:pt idx="22">
                  <c:v>19999</c:v>
                </c:pt>
                <c:pt idx="23">
                  <c:v>21219</c:v>
                </c:pt>
                <c:pt idx="24">
                  <c:v>21331.5</c:v>
                </c:pt>
                <c:pt idx="25">
                  <c:v>21829</c:v>
                </c:pt>
                <c:pt idx="26">
                  <c:v>22024.5</c:v>
                </c:pt>
                <c:pt idx="27">
                  <c:v>21656.5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Compare!$E$1</c:f>
              <c:strCache>
                <c:ptCount val="1"/>
                <c:pt idx="0">
                  <c:v>Average Fluorescence (Glu + Ara)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CCFF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Compare!$A$2:$A$29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Compare!$E$2:$E$29</c:f>
              <c:numCache>
                <c:ptCount val="28"/>
                <c:pt idx="0">
                  <c:v>907.625</c:v>
                </c:pt>
                <c:pt idx="1">
                  <c:v>881.665</c:v>
                </c:pt>
                <c:pt idx="2">
                  <c:v>927.61</c:v>
                </c:pt>
                <c:pt idx="3">
                  <c:v>1008.515</c:v>
                </c:pt>
                <c:pt idx="4">
                  <c:v>1235.4</c:v>
                </c:pt>
                <c:pt idx="5">
                  <c:v>1192.85</c:v>
                </c:pt>
                <c:pt idx="6">
                  <c:v>1153.1</c:v>
                </c:pt>
                <c:pt idx="7">
                  <c:v>1091.2</c:v>
                </c:pt>
                <c:pt idx="8">
                  <c:v>1215.9</c:v>
                </c:pt>
                <c:pt idx="9">
                  <c:v>1454.15</c:v>
                </c:pt>
                <c:pt idx="10">
                  <c:v>1064.5</c:v>
                </c:pt>
                <c:pt idx="11">
                  <c:v>1225.8</c:v>
                </c:pt>
                <c:pt idx="12">
                  <c:v>1440.8</c:v>
                </c:pt>
                <c:pt idx="13">
                  <c:v>1443.1</c:v>
                </c:pt>
                <c:pt idx="14">
                  <c:v>1428.05</c:v>
                </c:pt>
                <c:pt idx="15">
                  <c:v>1911.35</c:v>
                </c:pt>
                <c:pt idx="16">
                  <c:v>1607.65</c:v>
                </c:pt>
                <c:pt idx="17">
                  <c:v>1503.9</c:v>
                </c:pt>
                <c:pt idx="18">
                  <c:v>2033.6</c:v>
                </c:pt>
                <c:pt idx="19">
                  <c:v>1362.65</c:v>
                </c:pt>
                <c:pt idx="20">
                  <c:v>1365.25</c:v>
                </c:pt>
                <c:pt idx="21">
                  <c:v>1417.2</c:v>
                </c:pt>
                <c:pt idx="22">
                  <c:v>1489.55</c:v>
                </c:pt>
                <c:pt idx="23">
                  <c:v>1466.85</c:v>
                </c:pt>
                <c:pt idx="24">
                  <c:v>1564.3</c:v>
                </c:pt>
                <c:pt idx="25">
                  <c:v>1403.05</c:v>
                </c:pt>
                <c:pt idx="26">
                  <c:v>1588.3</c:v>
                </c:pt>
                <c:pt idx="27">
                  <c:v>1619.05</c:v>
                </c:pt>
              </c:numCache>
            </c:numRef>
          </c:yVal>
          <c:smooth val="0"/>
        </c:ser>
        <c:axId val="37601004"/>
        <c:axId val="2864717"/>
      </c:scatterChart>
      <c:val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2864717"/>
        <c:crosses val="autoZero"/>
        <c:crossBetween val="midCat"/>
        <c:dispUnits/>
      </c:valAx>
      <c:valAx>
        <c:axId val="28647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Fluorescence (a.u.)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37601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"/>
          <c:y val="0.43575"/>
          <c:w val="0.298"/>
          <c:h val="0.1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9525</xdr:colOff>
      <xdr:row>0</xdr:row>
      <xdr:rowOff>114300</xdr:rowOff>
    </xdr:from>
    <xdr:ext cx="4305300" cy="2971800"/>
    <xdr:graphicFrame>
      <xdr:nvGraphicFramePr>
        <xdr:cNvPr id="1" name="Chart 5"/>
        <xdr:cNvGraphicFramePr/>
      </xdr:nvGraphicFramePr>
      <xdr:xfrm>
        <a:off x="15392400" y="114300"/>
        <a:ext cx="43053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20</xdr:col>
      <xdr:colOff>0</xdr:colOff>
      <xdr:row>18</xdr:row>
      <xdr:rowOff>19050</xdr:rowOff>
    </xdr:from>
    <xdr:ext cx="4305300" cy="2914650"/>
    <xdr:graphicFrame>
      <xdr:nvGraphicFramePr>
        <xdr:cNvPr id="2" name="Chart 3"/>
        <xdr:cNvGraphicFramePr/>
      </xdr:nvGraphicFramePr>
      <xdr:xfrm>
        <a:off x="15382875" y="3448050"/>
        <a:ext cx="43053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428625</xdr:colOff>
      <xdr:row>1</xdr:row>
      <xdr:rowOff>0</xdr:rowOff>
    </xdr:from>
    <xdr:ext cx="4143375" cy="2971800"/>
    <xdr:graphicFrame>
      <xdr:nvGraphicFramePr>
        <xdr:cNvPr id="1" name="Chart 1"/>
        <xdr:cNvGraphicFramePr/>
      </xdr:nvGraphicFramePr>
      <xdr:xfrm>
        <a:off x="12611100" y="190500"/>
        <a:ext cx="4143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16</xdr:col>
      <xdr:colOff>504825</xdr:colOff>
      <xdr:row>18</xdr:row>
      <xdr:rowOff>152400</xdr:rowOff>
    </xdr:from>
    <xdr:ext cx="4114800" cy="2914650"/>
    <xdr:graphicFrame>
      <xdr:nvGraphicFramePr>
        <xdr:cNvPr id="2" name="Chart 3"/>
        <xdr:cNvGraphicFramePr/>
      </xdr:nvGraphicFramePr>
      <xdr:xfrm>
        <a:off x="12687300" y="3581400"/>
        <a:ext cx="4114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219075</xdr:colOff>
      <xdr:row>1</xdr:row>
      <xdr:rowOff>0</xdr:rowOff>
    </xdr:from>
    <xdr:ext cx="4924425" cy="2971800"/>
    <xdr:graphicFrame>
      <xdr:nvGraphicFramePr>
        <xdr:cNvPr id="1" name="Chart 3"/>
        <xdr:cNvGraphicFramePr/>
      </xdr:nvGraphicFramePr>
      <xdr:xfrm>
        <a:off x="12458700" y="190500"/>
        <a:ext cx="49244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17</xdr:col>
      <xdr:colOff>114300</xdr:colOff>
      <xdr:row>18</xdr:row>
      <xdr:rowOff>66675</xdr:rowOff>
    </xdr:from>
    <xdr:ext cx="4457700" cy="2914650"/>
    <xdr:graphicFrame>
      <xdr:nvGraphicFramePr>
        <xdr:cNvPr id="2" name="Chart 2"/>
        <xdr:cNvGraphicFramePr/>
      </xdr:nvGraphicFramePr>
      <xdr:xfrm>
        <a:off x="12925425" y="3495675"/>
        <a:ext cx="44577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371475</xdr:colOff>
      <xdr:row>0</xdr:row>
      <xdr:rowOff>161925</xdr:rowOff>
    </xdr:from>
    <xdr:ext cx="4200525" cy="2971800"/>
    <xdr:graphicFrame>
      <xdr:nvGraphicFramePr>
        <xdr:cNvPr id="1" name="Chart 1"/>
        <xdr:cNvGraphicFramePr/>
      </xdr:nvGraphicFramePr>
      <xdr:xfrm>
        <a:off x="13163550" y="161925"/>
        <a:ext cx="42005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17</xdr:col>
      <xdr:colOff>571500</xdr:colOff>
      <xdr:row>17</xdr:row>
      <xdr:rowOff>104775</xdr:rowOff>
    </xdr:from>
    <xdr:ext cx="4152900" cy="2924175"/>
    <xdr:graphicFrame>
      <xdr:nvGraphicFramePr>
        <xdr:cNvPr id="2" name="Chart 2"/>
        <xdr:cNvGraphicFramePr/>
      </xdr:nvGraphicFramePr>
      <xdr:xfrm>
        <a:off x="13363575" y="3343275"/>
        <a:ext cx="41529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72250" cy="7353300"/>
    <xdr:graphicFrame>
      <xdr:nvGraphicFramePr>
        <xdr:cNvPr id="1" name="Chart 1"/>
        <xdr:cNvGraphicFramePr/>
      </xdr:nvGraphicFramePr>
      <xdr:xfrm>
        <a:off x="0" y="0"/>
        <a:ext cx="657225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6">
      <selection activeCell="A2" activeCellId="1" sqref="L2:M29 A2"/>
    </sheetView>
  </sheetViews>
  <sheetFormatPr defaultColWidth="9.140625" defaultRowHeight="15"/>
  <cols>
    <col min="1" max="1" width="8.57421875" style="0" customWidth="1"/>
    <col min="2" max="3" width="10.421875" style="0" customWidth="1"/>
    <col min="4" max="4" width="12.140625" style="0" customWidth="1"/>
    <col min="5" max="5" width="17.57421875" style="0" customWidth="1"/>
    <col min="6" max="6" width="18.7109375" style="0" customWidth="1"/>
    <col min="7" max="7" width="19.8515625" style="0" customWidth="1"/>
    <col min="8" max="8" width="20.57421875" style="0" customWidth="1"/>
    <col min="9" max="9" width="8.57421875" style="0" customWidth="1"/>
    <col min="10" max="10" width="18.140625" style="0" customWidth="1"/>
    <col min="11" max="16384" width="8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5</v>
      </c>
      <c r="H1" t="s">
        <v>6</v>
      </c>
      <c r="I1" t="s">
        <v>7</v>
      </c>
      <c r="J1" t="s">
        <v>4</v>
      </c>
      <c r="M1" t="s">
        <v>8</v>
      </c>
      <c r="N1" t="s">
        <v>9</v>
      </c>
    </row>
    <row r="2" spans="1:14" ht="15">
      <c r="A2">
        <v>0</v>
      </c>
      <c r="B2">
        <v>0.045499999076128</v>
      </c>
      <c r="C2">
        <v>0.0441000014543533</v>
      </c>
      <c r="D2">
        <f aca="true" t="shared" si="0" ref="D2:D29">AVERAGE(B2:C2)</f>
        <v>0.04480000026524065</v>
      </c>
      <c r="E2">
        <f aca="true" t="shared" si="1" ref="E2:E29">STDEV(B2:C2)</f>
        <v>0.0009899478120019307</v>
      </c>
      <c r="G2">
        <v>789.17</v>
      </c>
      <c r="H2">
        <v>819.92</v>
      </c>
      <c r="I2">
        <f aca="true" t="shared" si="2" ref="I2:I29">AVERAGE(G2:H2)</f>
        <v>804.545</v>
      </c>
      <c r="J2">
        <f aca="true" t="shared" si="3" ref="J2:J29">STDEV(G2:H2)</f>
        <v>21.743533521486338</v>
      </c>
      <c r="M2">
        <f aca="true" t="shared" si="4" ref="M2:M29">I2/D2</f>
        <v>17958.593643675245</v>
      </c>
      <c r="N2">
        <f aca="true" t="shared" si="5" ref="N2:N29">(E2/D2)*M2</f>
        <v>396.83192810116367</v>
      </c>
    </row>
    <row r="3" spans="1:14" ht="15">
      <c r="A3">
        <v>1</v>
      </c>
      <c r="B3">
        <v>0.0515000000596046</v>
      </c>
      <c r="C3">
        <v>0.0445000007748604</v>
      </c>
      <c r="D3">
        <f t="shared" si="0"/>
        <v>0.0480000004172325</v>
      </c>
      <c r="E3">
        <f t="shared" si="1"/>
        <v>0.004949746962543606</v>
      </c>
      <c r="G3">
        <v>802.08</v>
      </c>
      <c r="H3">
        <v>849.67</v>
      </c>
      <c r="I3">
        <f t="shared" si="2"/>
        <v>825.875</v>
      </c>
      <c r="J3">
        <f t="shared" si="3"/>
        <v>33.65121171666774</v>
      </c>
      <c r="M3">
        <f t="shared" si="4"/>
        <v>17205.729017108555</v>
      </c>
      <c r="N3">
        <f t="shared" si="5"/>
        <v>1774.2500875105554</v>
      </c>
    </row>
    <row r="4" spans="1:14" ht="15">
      <c r="A4">
        <v>2</v>
      </c>
      <c r="B4">
        <v>0.0535000003874302</v>
      </c>
      <c r="C4">
        <v>0.0384000018239021</v>
      </c>
      <c r="D4">
        <f t="shared" si="0"/>
        <v>0.04595000110566615</v>
      </c>
      <c r="E4">
        <f t="shared" si="1"/>
        <v>0.01067731138017786</v>
      </c>
      <c r="G4">
        <v>809.83</v>
      </c>
      <c r="H4">
        <v>799.83</v>
      </c>
      <c r="I4">
        <f t="shared" si="2"/>
        <v>804.83</v>
      </c>
      <c r="J4">
        <f t="shared" si="3"/>
        <v>7.0710678118654755</v>
      </c>
      <c r="M4">
        <f t="shared" si="4"/>
        <v>17515.342342413034</v>
      </c>
      <c r="N4">
        <f t="shared" si="5"/>
        <v>4070.005650060726</v>
      </c>
    </row>
    <row r="5" spans="1:14" ht="15">
      <c r="A5">
        <v>3</v>
      </c>
      <c r="B5">
        <v>0.10700000077486</v>
      </c>
      <c r="C5">
        <v>0.0579000003635883</v>
      </c>
      <c r="D5">
        <f t="shared" si="0"/>
        <v>0.08245000056922415</v>
      </c>
      <c r="E5">
        <f t="shared" si="1"/>
        <v>0.03471894324707249</v>
      </c>
      <c r="G5">
        <v>846.92</v>
      </c>
      <c r="H5">
        <v>980.25</v>
      </c>
      <c r="I5">
        <f t="shared" si="2"/>
        <v>913.585</v>
      </c>
      <c r="J5">
        <f t="shared" si="3"/>
        <v>94.27854713560241</v>
      </c>
      <c r="M5">
        <f t="shared" si="4"/>
        <v>11080.472937449695</v>
      </c>
      <c r="N5">
        <f t="shared" si="5"/>
        <v>4665.886093512474</v>
      </c>
    </row>
    <row r="6" spans="1:14" ht="15">
      <c r="A6">
        <v>4</v>
      </c>
      <c r="B6">
        <v>0.153600007295609</v>
      </c>
      <c r="C6">
        <v>0.129099994897842</v>
      </c>
      <c r="D6">
        <f t="shared" si="0"/>
        <v>0.1413500010967255</v>
      </c>
      <c r="E6">
        <f t="shared" si="1"/>
        <v>0.017324124905615534</v>
      </c>
      <c r="G6">
        <v>846.08</v>
      </c>
      <c r="H6">
        <v>846.58</v>
      </c>
      <c r="I6">
        <f t="shared" si="2"/>
        <v>846.33</v>
      </c>
      <c r="J6">
        <f t="shared" si="3"/>
        <v>0.3535533905932738</v>
      </c>
      <c r="M6">
        <f t="shared" si="4"/>
        <v>5987.477845301595</v>
      </c>
      <c r="N6">
        <f t="shared" si="5"/>
        <v>733.8366696624918</v>
      </c>
    </row>
    <row r="7" spans="1:14" ht="15">
      <c r="A7">
        <v>5</v>
      </c>
      <c r="B7">
        <v>0.242599993944168</v>
      </c>
      <c r="C7">
        <v>0.153600007295609</v>
      </c>
      <c r="D7">
        <f t="shared" si="0"/>
        <v>0.1981000006198885</v>
      </c>
      <c r="E7">
        <f t="shared" si="1"/>
        <v>0.06293249408470833</v>
      </c>
      <c r="G7">
        <v>960.67</v>
      </c>
      <c r="H7">
        <v>1039.3</v>
      </c>
      <c r="I7">
        <f t="shared" si="2"/>
        <v>999.9849999999999</v>
      </c>
      <c r="J7">
        <f t="shared" si="3"/>
        <v>55.599806204698226</v>
      </c>
      <c r="M7">
        <f t="shared" si="4"/>
        <v>5047.879842861571</v>
      </c>
      <c r="N7">
        <f t="shared" si="5"/>
        <v>1603.612657027477</v>
      </c>
    </row>
    <row r="8" spans="1:14" ht="15">
      <c r="A8">
        <v>6</v>
      </c>
      <c r="B8">
        <v>0.244699999690056</v>
      </c>
      <c r="C8">
        <v>0.177699998021126</v>
      </c>
      <c r="D8">
        <f t="shared" si="0"/>
        <v>0.211199998855591</v>
      </c>
      <c r="E8">
        <f t="shared" si="1"/>
        <v>0.04737615551961059</v>
      </c>
      <c r="G8">
        <v>969.08</v>
      </c>
      <c r="H8">
        <v>1067.8</v>
      </c>
      <c r="I8">
        <f t="shared" si="2"/>
        <v>1018.44</v>
      </c>
      <c r="J8">
        <f t="shared" si="3"/>
        <v>69.8055814387359</v>
      </c>
      <c r="M8">
        <f t="shared" si="4"/>
        <v>4822.159117038458</v>
      </c>
      <c r="N8">
        <f t="shared" si="5"/>
        <v>1081.701522287079</v>
      </c>
    </row>
    <row r="9" spans="1:14" ht="15">
      <c r="A9">
        <v>7</v>
      </c>
      <c r="B9">
        <v>0.265899986028671</v>
      </c>
      <c r="C9">
        <v>0.259299993515015</v>
      </c>
      <c r="D9">
        <f t="shared" si="0"/>
        <v>0.26259998977184296</v>
      </c>
      <c r="E9">
        <f t="shared" si="1"/>
        <v>0.004666899462186609</v>
      </c>
      <c r="G9">
        <v>1188.9</v>
      </c>
      <c r="H9">
        <v>1283.4</v>
      </c>
      <c r="I9">
        <f t="shared" si="2"/>
        <v>1236.15</v>
      </c>
      <c r="J9">
        <f t="shared" si="3"/>
        <v>66.82159082212874</v>
      </c>
      <c r="M9">
        <f t="shared" si="4"/>
        <v>4707.349764461206</v>
      </c>
      <c r="N9">
        <f t="shared" si="5"/>
        <v>83.65852604630923</v>
      </c>
    </row>
    <row r="10" spans="1:14" ht="15">
      <c r="A10">
        <v>8</v>
      </c>
      <c r="B10">
        <v>0.289499998092651</v>
      </c>
      <c r="C10">
        <v>0.244699999690056</v>
      </c>
      <c r="D10">
        <f t="shared" si="0"/>
        <v>0.2670999988913535</v>
      </c>
      <c r="E10">
        <f t="shared" si="1"/>
        <v>0.031678382667621394</v>
      </c>
      <c r="G10">
        <v>1219.6</v>
      </c>
      <c r="H10">
        <v>1286.3</v>
      </c>
      <c r="I10">
        <f t="shared" si="2"/>
        <v>1252.9499999999998</v>
      </c>
      <c r="J10">
        <f t="shared" si="3"/>
        <v>47.16402230514276</v>
      </c>
      <c r="M10">
        <f t="shared" si="4"/>
        <v>4690.939742420793</v>
      </c>
      <c r="N10">
        <f t="shared" si="5"/>
        <v>556.3511226056007</v>
      </c>
    </row>
    <row r="11" spans="1:14" ht="15">
      <c r="A11">
        <v>9</v>
      </c>
      <c r="B11">
        <v>0.257299989461899</v>
      </c>
      <c r="C11">
        <v>0.251800000667572</v>
      </c>
      <c r="D11">
        <f t="shared" si="0"/>
        <v>0.2545499950647355</v>
      </c>
      <c r="E11">
        <f t="shared" si="1"/>
        <v>0.0038890793729186484</v>
      </c>
      <c r="G11">
        <v>1300.8</v>
      </c>
      <c r="H11">
        <v>1217.5</v>
      </c>
      <c r="I11">
        <f t="shared" si="2"/>
        <v>1259.15</v>
      </c>
      <c r="J11">
        <f t="shared" si="3"/>
        <v>58.901994872839374</v>
      </c>
      <c r="M11">
        <f t="shared" si="4"/>
        <v>4946.572478541126</v>
      </c>
      <c r="N11">
        <f t="shared" si="5"/>
        <v>75.57498866990345</v>
      </c>
    </row>
    <row r="12" spans="1:14" ht="15">
      <c r="A12">
        <v>10</v>
      </c>
      <c r="B12">
        <v>0.383899986743927</v>
      </c>
      <c r="C12">
        <v>0.291900008916855</v>
      </c>
      <c r="D12">
        <f t="shared" si="0"/>
        <v>0.33789999783039104</v>
      </c>
      <c r="E12">
        <f t="shared" si="1"/>
        <v>0.06505380819053451</v>
      </c>
      <c r="G12">
        <v>1402.9</v>
      </c>
      <c r="H12">
        <v>1364.8</v>
      </c>
      <c r="I12">
        <f t="shared" si="2"/>
        <v>1383.85</v>
      </c>
      <c r="J12">
        <f t="shared" si="3"/>
        <v>26.940768363207557</v>
      </c>
      <c r="M12">
        <f t="shared" si="4"/>
        <v>4095.442464887566</v>
      </c>
      <c r="N12">
        <f t="shared" si="5"/>
        <v>788.4703470755783</v>
      </c>
    </row>
    <row r="13" spans="1:14" ht="15">
      <c r="A13">
        <v>11</v>
      </c>
      <c r="B13">
        <v>0.3783999979496</v>
      </c>
      <c r="C13">
        <v>0.376700013875961</v>
      </c>
      <c r="D13">
        <f t="shared" si="0"/>
        <v>0.37755000591278054</v>
      </c>
      <c r="E13">
        <f t="shared" si="1"/>
        <v>0.001202070266379248</v>
      </c>
      <c r="G13">
        <v>1959.6</v>
      </c>
      <c r="H13">
        <v>1658.6</v>
      </c>
      <c r="I13">
        <f t="shared" si="2"/>
        <v>1809.1</v>
      </c>
      <c r="J13">
        <f t="shared" si="3"/>
        <v>212.83914113715082</v>
      </c>
      <c r="M13">
        <f t="shared" si="4"/>
        <v>4791.683145723292</v>
      </c>
      <c r="N13">
        <f t="shared" si="5"/>
        <v>15.256097855061826</v>
      </c>
    </row>
    <row r="14" spans="1:14" ht="15">
      <c r="A14">
        <v>12</v>
      </c>
      <c r="B14">
        <v>0.311500012874603</v>
      </c>
      <c r="C14">
        <v>0.30579999089241</v>
      </c>
      <c r="D14">
        <f t="shared" si="0"/>
        <v>0.3086500018835065</v>
      </c>
      <c r="E14">
        <f t="shared" si="1"/>
        <v>0.004030524196521052</v>
      </c>
      <c r="G14">
        <v>1576.5</v>
      </c>
      <c r="H14">
        <v>1710.7</v>
      </c>
      <c r="I14">
        <f t="shared" si="2"/>
        <v>1643.6</v>
      </c>
      <c r="J14">
        <f t="shared" si="3"/>
        <v>94.89373003523471</v>
      </c>
      <c r="M14">
        <f t="shared" si="4"/>
        <v>5325.125514239726</v>
      </c>
      <c r="N14">
        <f t="shared" si="5"/>
        <v>69.53846461583889</v>
      </c>
    </row>
    <row r="15" spans="1:14" ht="15">
      <c r="A15">
        <v>13</v>
      </c>
      <c r="B15">
        <v>0.698199987411499</v>
      </c>
      <c r="C15">
        <v>0.340400010347366</v>
      </c>
      <c r="D15">
        <f t="shared" si="0"/>
        <v>0.5192999988794325</v>
      </c>
      <c r="E15">
        <f t="shared" si="1"/>
        <v>0.25300279009043986</v>
      </c>
      <c r="G15">
        <v>1434</v>
      </c>
      <c r="H15">
        <v>1969.7</v>
      </c>
      <c r="I15">
        <f t="shared" si="2"/>
        <v>1701.85</v>
      </c>
      <c r="J15">
        <f t="shared" si="3"/>
        <v>378.79710268163365</v>
      </c>
      <c r="M15">
        <f t="shared" si="4"/>
        <v>3277.200084098448</v>
      </c>
      <c r="N15">
        <f t="shared" si="5"/>
        <v>1596.6508121522945</v>
      </c>
    </row>
    <row r="16" spans="1:14" ht="15">
      <c r="A16">
        <v>14</v>
      </c>
      <c r="B16">
        <v>0.574400007724762</v>
      </c>
      <c r="C16">
        <v>0.468300014734268</v>
      </c>
      <c r="D16">
        <f t="shared" si="0"/>
        <v>0.521350011229515</v>
      </c>
      <c r="E16">
        <f t="shared" si="1"/>
        <v>0.07502402452742331</v>
      </c>
      <c r="G16">
        <v>2114.6</v>
      </c>
      <c r="H16">
        <v>1879.3</v>
      </c>
      <c r="I16">
        <f t="shared" si="2"/>
        <v>1996.9499999999998</v>
      </c>
      <c r="J16">
        <f t="shared" si="3"/>
        <v>166.3822256131946</v>
      </c>
      <c r="M16">
        <f t="shared" si="4"/>
        <v>3830.3442159529914</v>
      </c>
      <c r="N16">
        <f t="shared" si="5"/>
        <v>551.1994480031241</v>
      </c>
    </row>
    <row r="17" spans="1:14" ht="15">
      <c r="A17">
        <v>15</v>
      </c>
      <c r="B17">
        <v>0.84960001707077</v>
      </c>
      <c r="C17">
        <v>0.900699973106384</v>
      </c>
      <c r="D17">
        <f t="shared" si="0"/>
        <v>0.875149995088577</v>
      </c>
      <c r="E17">
        <f t="shared" si="1"/>
        <v>0.036133125431117116</v>
      </c>
      <c r="G17">
        <v>1583.4</v>
      </c>
      <c r="H17">
        <v>1683.6</v>
      </c>
      <c r="I17">
        <f t="shared" si="2"/>
        <v>1633.5</v>
      </c>
      <c r="J17">
        <f t="shared" si="3"/>
        <v>70.85209947489193</v>
      </c>
      <c r="M17">
        <f t="shared" si="4"/>
        <v>1866.5371755325984</v>
      </c>
      <c r="N17">
        <f t="shared" si="5"/>
        <v>77.0654427970787</v>
      </c>
    </row>
    <row r="18" spans="1:14" ht="15">
      <c r="A18">
        <v>16</v>
      </c>
      <c r="B18">
        <v>0.522899985313416</v>
      </c>
      <c r="C18">
        <v>0.689000010490418</v>
      </c>
      <c r="D18">
        <f t="shared" si="0"/>
        <v>0.605949997901917</v>
      </c>
      <c r="E18">
        <f t="shared" si="1"/>
        <v>0.11745045415791483</v>
      </c>
      <c r="G18">
        <v>2505.3</v>
      </c>
      <c r="H18">
        <v>2480</v>
      </c>
      <c r="I18">
        <f t="shared" si="2"/>
        <v>2492.65</v>
      </c>
      <c r="J18">
        <f t="shared" si="3"/>
        <v>17.88980156401978</v>
      </c>
      <c r="M18">
        <f t="shared" si="4"/>
        <v>4113.623250483907</v>
      </c>
      <c r="N18">
        <f t="shared" si="5"/>
        <v>797.3379332895024</v>
      </c>
    </row>
    <row r="19" spans="1:14" ht="15">
      <c r="A19">
        <v>17</v>
      </c>
      <c r="B19">
        <v>0.696099996566773</v>
      </c>
      <c r="C19">
        <v>0.851300001144409</v>
      </c>
      <c r="D19">
        <f t="shared" si="0"/>
        <v>0.773699998855591</v>
      </c>
      <c r="E19">
        <f t="shared" si="1"/>
        <v>0.10974297567702959</v>
      </c>
      <c r="G19">
        <v>2145.4</v>
      </c>
      <c r="H19">
        <v>2122.8</v>
      </c>
      <c r="I19">
        <f t="shared" si="2"/>
        <v>2134.1000000000004</v>
      </c>
      <c r="J19">
        <f t="shared" si="3"/>
        <v>15.98061325481591</v>
      </c>
      <c r="M19">
        <f t="shared" si="4"/>
        <v>2758.3042563740837</v>
      </c>
      <c r="N19">
        <f t="shared" si="5"/>
        <v>391.24275218411526</v>
      </c>
    </row>
    <row r="20" spans="1:14" ht="15">
      <c r="A20">
        <v>18</v>
      </c>
      <c r="B20">
        <v>0.537500023841858</v>
      </c>
      <c r="C20">
        <v>0.592700004577637</v>
      </c>
      <c r="D20">
        <f t="shared" si="0"/>
        <v>0.5651000142097475</v>
      </c>
      <c r="E20">
        <f t="shared" si="1"/>
        <v>0.03903228069963614</v>
      </c>
      <c r="G20">
        <v>2855.5</v>
      </c>
      <c r="H20">
        <v>3338.3</v>
      </c>
      <c r="I20">
        <f t="shared" si="2"/>
        <v>3096.9</v>
      </c>
      <c r="J20">
        <f t="shared" si="3"/>
        <v>341.39115395686525</v>
      </c>
      <c r="M20">
        <f t="shared" si="4"/>
        <v>5480.268841137433</v>
      </c>
      <c r="N20">
        <f t="shared" si="5"/>
        <v>378.5301474746561</v>
      </c>
    </row>
    <row r="21" spans="1:14" ht="15">
      <c r="A21">
        <v>19</v>
      </c>
      <c r="B21">
        <v>0.434199988842011</v>
      </c>
      <c r="C21">
        <v>0.4375</v>
      </c>
      <c r="D21">
        <f t="shared" si="0"/>
        <v>0.43584999442100547</v>
      </c>
      <c r="E21">
        <f t="shared" si="1"/>
        <v>0.0023334602678052947</v>
      </c>
      <c r="G21">
        <v>2433.8</v>
      </c>
      <c r="H21">
        <v>2054.2</v>
      </c>
      <c r="I21">
        <f t="shared" si="2"/>
        <v>2244</v>
      </c>
      <c r="J21">
        <f t="shared" si="3"/>
        <v>268.41773413841366</v>
      </c>
      <c r="M21">
        <f t="shared" si="4"/>
        <v>5148.560350404474</v>
      </c>
      <c r="N21">
        <f t="shared" si="5"/>
        <v>27.564439985885986</v>
      </c>
    </row>
    <row r="22" spans="1:14" ht="15">
      <c r="A22">
        <v>20</v>
      </c>
      <c r="B22">
        <v>0.418599992990494</v>
      </c>
      <c r="C22">
        <v>0.380899995565414</v>
      </c>
      <c r="D22">
        <f t="shared" si="0"/>
        <v>0.399749994277954</v>
      </c>
      <c r="E22">
        <f t="shared" si="1"/>
        <v>0.02665792382998946</v>
      </c>
      <c r="G22">
        <v>1801.1</v>
      </c>
      <c r="H22">
        <v>2155.6</v>
      </c>
      <c r="I22">
        <f t="shared" si="2"/>
        <v>1978.35</v>
      </c>
      <c r="J22">
        <f t="shared" si="3"/>
        <v>250.6693539306311</v>
      </c>
      <c r="M22">
        <f t="shared" si="4"/>
        <v>4948.968175905499</v>
      </c>
      <c r="N22">
        <f t="shared" si="5"/>
        <v>330.02931471863315</v>
      </c>
    </row>
    <row r="23" spans="1:14" ht="15">
      <c r="A23">
        <v>21</v>
      </c>
      <c r="B23">
        <v>0.428200006484985</v>
      </c>
      <c r="C23">
        <v>0.429500013589859</v>
      </c>
      <c r="D23">
        <f t="shared" si="0"/>
        <v>0.428850010037422</v>
      </c>
      <c r="E23">
        <f t="shared" si="1"/>
        <v>0.0009192438394470898</v>
      </c>
      <c r="G23">
        <v>1966.4</v>
      </c>
      <c r="H23">
        <v>2245.2</v>
      </c>
      <c r="I23">
        <f t="shared" si="2"/>
        <v>2105.8</v>
      </c>
      <c r="J23">
        <f t="shared" si="3"/>
        <v>197.14137059480927</v>
      </c>
      <c r="M23">
        <f t="shared" si="4"/>
        <v>4910.341496357305</v>
      </c>
      <c r="N23">
        <f t="shared" si="5"/>
        <v>10.525360999091447</v>
      </c>
    </row>
    <row r="24" spans="1:14" ht="15">
      <c r="A24">
        <v>22</v>
      </c>
      <c r="B24">
        <v>0.394499987363815</v>
      </c>
      <c r="C24">
        <v>0.432599991559982</v>
      </c>
      <c r="D24">
        <f t="shared" si="0"/>
        <v>0.41354998946189847</v>
      </c>
      <c r="E24">
        <f t="shared" si="1"/>
        <v>0.026940771330345635</v>
      </c>
      <c r="G24">
        <v>2324</v>
      </c>
      <c r="H24">
        <v>2297.8</v>
      </c>
      <c r="I24">
        <f t="shared" si="2"/>
        <v>2310.9</v>
      </c>
      <c r="J24">
        <f t="shared" si="3"/>
        <v>18.526197667087416</v>
      </c>
      <c r="M24">
        <f t="shared" si="4"/>
        <v>5587.958067673726</v>
      </c>
      <c r="N24">
        <f t="shared" si="5"/>
        <v>364.02830211806344</v>
      </c>
    </row>
    <row r="25" spans="1:14" ht="15">
      <c r="A25">
        <v>23</v>
      </c>
      <c r="B25">
        <v>0.408499985933304</v>
      </c>
      <c r="C25">
        <v>0.414900004863739</v>
      </c>
      <c r="D25">
        <f t="shared" si="0"/>
        <v>0.41169999539852153</v>
      </c>
      <c r="E25">
        <f t="shared" si="1"/>
        <v>0.004525496785432874</v>
      </c>
      <c r="G25">
        <v>2055.3</v>
      </c>
      <c r="H25">
        <v>2468.5</v>
      </c>
      <c r="I25">
        <f t="shared" si="2"/>
        <v>2261.9</v>
      </c>
      <c r="J25">
        <f t="shared" si="3"/>
        <v>292.17652198628133</v>
      </c>
      <c r="M25">
        <f t="shared" si="4"/>
        <v>5494.049126258802</v>
      </c>
      <c r="N25">
        <f t="shared" si="5"/>
        <v>60.39179484524178</v>
      </c>
    </row>
    <row r="26" spans="1:14" ht="15">
      <c r="A26">
        <v>24</v>
      </c>
      <c r="B26">
        <v>0.438400000333786</v>
      </c>
      <c r="C26">
        <v>0.434399992227554</v>
      </c>
      <c r="D26">
        <f t="shared" si="0"/>
        <v>0.43639999628067</v>
      </c>
      <c r="E26">
        <f t="shared" si="1"/>
        <v>0.002828432856717823</v>
      </c>
      <c r="G26">
        <v>2118.4</v>
      </c>
      <c r="H26">
        <v>2513.5</v>
      </c>
      <c r="I26">
        <f t="shared" si="2"/>
        <v>2315.95</v>
      </c>
      <c r="J26">
        <f t="shared" si="3"/>
        <v>279.3778892468049</v>
      </c>
      <c r="M26">
        <f t="shared" si="4"/>
        <v>5306.943216632156</v>
      </c>
      <c r="N26">
        <f t="shared" si="5"/>
        <v>34.395812764866044</v>
      </c>
    </row>
    <row r="27" spans="1:14" ht="15">
      <c r="A27">
        <v>25</v>
      </c>
      <c r="B27">
        <v>0.468899995088577</v>
      </c>
      <c r="C27">
        <v>0.404700011014938</v>
      </c>
      <c r="D27">
        <f t="shared" si="0"/>
        <v>0.4368000030517575</v>
      </c>
      <c r="E27">
        <f t="shared" si="1"/>
        <v>0.04539624409053847</v>
      </c>
      <c r="G27">
        <v>2248.3</v>
      </c>
      <c r="H27">
        <v>2585.1</v>
      </c>
      <c r="I27">
        <f t="shared" si="2"/>
        <v>2416.7</v>
      </c>
      <c r="J27">
        <f t="shared" si="3"/>
        <v>238.15356390362902</v>
      </c>
      <c r="M27">
        <f t="shared" si="4"/>
        <v>5532.738056582933</v>
      </c>
      <c r="N27">
        <f t="shared" si="5"/>
        <v>575.0126500706298</v>
      </c>
    </row>
    <row r="28" spans="1:14" ht="15">
      <c r="A28">
        <v>26</v>
      </c>
      <c r="B28">
        <v>0.431600004434586</v>
      </c>
      <c r="C28">
        <v>0.408800005912781</v>
      </c>
      <c r="D28">
        <f t="shared" si="0"/>
        <v>0.4202000051736835</v>
      </c>
      <c r="E28">
        <f t="shared" si="1"/>
        <v>0.016122033565811596</v>
      </c>
      <c r="G28">
        <v>2088.8</v>
      </c>
      <c r="H28">
        <v>2418.6</v>
      </c>
      <c r="I28">
        <f t="shared" si="2"/>
        <v>2253.7</v>
      </c>
      <c r="J28">
        <f t="shared" si="3"/>
        <v>233.20381643532318</v>
      </c>
      <c r="M28">
        <f t="shared" si="4"/>
        <v>5363.398315686517</v>
      </c>
      <c r="N28">
        <f t="shared" si="5"/>
        <v>205.7803108226397</v>
      </c>
    </row>
    <row r="29" spans="1:14" ht="15">
      <c r="A29">
        <v>27</v>
      </c>
      <c r="B29">
        <v>0.408899992704392</v>
      </c>
      <c r="C29">
        <v>0.393999993801117</v>
      </c>
      <c r="D29">
        <f t="shared" si="0"/>
        <v>0.4014499932527545</v>
      </c>
      <c r="E29">
        <f t="shared" si="1"/>
        <v>0.01053589026417786</v>
      </c>
      <c r="G29">
        <v>2033.2</v>
      </c>
      <c r="H29">
        <v>2577.3</v>
      </c>
      <c r="I29">
        <f t="shared" si="2"/>
        <v>2305.25</v>
      </c>
      <c r="J29">
        <f t="shared" si="3"/>
        <v>384.73679964360207</v>
      </c>
      <c r="M29">
        <f t="shared" si="4"/>
        <v>5742.309225917973</v>
      </c>
      <c r="N29">
        <f t="shared" si="5"/>
        <v>150.70454822291308</v>
      </c>
    </row>
  </sheetData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D1">
      <selection activeCell="L2" sqref="L2:M29"/>
    </sheetView>
  </sheetViews>
  <sheetFormatPr defaultColWidth="9.140625" defaultRowHeight="15"/>
  <cols>
    <col min="1" max="3" width="8.57421875" style="0" customWidth="1"/>
    <col min="4" max="4" width="12.421875" style="0" customWidth="1"/>
    <col min="5" max="5" width="17.7109375" style="0" customWidth="1"/>
    <col min="6" max="6" width="8.57421875" style="0" customWidth="1"/>
    <col min="7" max="7" width="20.00390625" style="0" customWidth="1"/>
    <col min="8" max="8" width="20.140625" style="0" customWidth="1"/>
    <col min="9" max="9" width="8.57421875" style="0" customWidth="1"/>
    <col min="10" max="10" width="18.140625" style="0" customWidth="1"/>
    <col min="11" max="16384" width="8.574218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5</v>
      </c>
      <c r="H1" t="s">
        <v>6</v>
      </c>
      <c r="I1" t="s">
        <v>7</v>
      </c>
      <c r="J1" t="s">
        <v>4</v>
      </c>
      <c r="L1" t="s">
        <v>8</v>
      </c>
      <c r="M1" t="s">
        <v>9</v>
      </c>
    </row>
    <row r="2" spans="1:13" ht="15">
      <c r="A2">
        <v>0</v>
      </c>
      <c r="B2">
        <v>0.0430000014603138</v>
      </c>
      <c r="C2">
        <v>0.0452999994158745</v>
      </c>
      <c r="D2">
        <f aca="true" t="shared" si="0" ref="D2:D29">AVERAGE(B2:C2)</f>
        <v>0.04415000043809415</v>
      </c>
      <c r="E2">
        <f aca="true" t="shared" si="1" ref="E2:E29">STDEV(B2:C2)</f>
        <v>0.00162634415109217</v>
      </c>
      <c r="G2">
        <v>875.08</v>
      </c>
      <c r="H2">
        <v>865.58</v>
      </c>
      <c r="I2">
        <f aca="true" t="shared" si="2" ref="I2:I29">AVERAGE(G2:H2)</f>
        <v>870.33</v>
      </c>
      <c r="J2">
        <f aca="true" t="shared" si="3" ref="J2:J26">STDEV(G2:H2)</f>
        <v>6.7175144212722016</v>
      </c>
      <c r="L2">
        <f aca="true" t="shared" si="4" ref="L2:L29">I2/D2</f>
        <v>19713.023586949937</v>
      </c>
      <c r="M2">
        <f aca="true" t="shared" si="5" ref="M2:M29">(E2/D2)*L2</f>
        <v>726.164446044159</v>
      </c>
    </row>
    <row r="3" spans="1:13" ht="15">
      <c r="A3">
        <v>1</v>
      </c>
      <c r="B3">
        <v>0.0480999983847141</v>
      </c>
      <c r="C3">
        <v>0.0509999990463257</v>
      </c>
      <c r="D3">
        <f t="shared" si="0"/>
        <v>0.0495499987155199</v>
      </c>
      <c r="E3">
        <f t="shared" si="1"/>
        <v>0.0020506101332710357</v>
      </c>
      <c r="G3">
        <v>908.83</v>
      </c>
      <c r="H3">
        <v>895.5</v>
      </c>
      <c r="I3">
        <f t="shared" si="2"/>
        <v>902.165</v>
      </c>
      <c r="J3">
        <f t="shared" si="3"/>
        <v>9.425733393216706</v>
      </c>
      <c r="L3">
        <f t="shared" si="4"/>
        <v>18207.16495230557</v>
      </c>
      <c r="M3">
        <f t="shared" si="5"/>
        <v>753.4974352611003</v>
      </c>
    </row>
    <row r="4" spans="1:13" ht="15">
      <c r="A4">
        <v>2</v>
      </c>
      <c r="B4">
        <v>0.0566999986767769</v>
      </c>
      <c r="C4">
        <v>0.0531000010669231</v>
      </c>
      <c r="D4">
        <f t="shared" si="0"/>
        <v>0.05489999987185</v>
      </c>
      <c r="E4">
        <f t="shared" si="1"/>
        <v>0.002545582722182985</v>
      </c>
      <c r="G4">
        <v>857.25</v>
      </c>
      <c r="H4">
        <v>819.67</v>
      </c>
      <c r="I4">
        <f t="shared" si="2"/>
        <v>838.46</v>
      </c>
      <c r="J4">
        <f t="shared" si="3"/>
        <v>26.573072836990484</v>
      </c>
      <c r="L4">
        <f t="shared" si="4"/>
        <v>15272.49548191567</v>
      </c>
      <c r="M4">
        <f t="shared" si="5"/>
        <v>708.1493754850925</v>
      </c>
    </row>
    <row r="5" spans="1:13" ht="15">
      <c r="A5">
        <v>3</v>
      </c>
      <c r="B5">
        <v>0.113499999046326</v>
      </c>
      <c r="C5">
        <v>0.110399998724461</v>
      </c>
      <c r="D5">
        <f t="shared" si="0"/>
        <v>0.1119499988853935</v>
      </c>
      <c r="E5">
        <f t="shared" si="1"/>
        <v>0.0021920312492712205</v>
      </c>
      <c r="G5">
        <v>706.25</v>
      </c>
      <c r="H5">
        <v>942</v>
      </c>
      <c r="I5">
        <f t="shared" si="2"/>
        <v>824.125</v>
      </c>
      <c r="J5">
        <f t="shared" si="3"/>
        <v>166.7004236647286</v>
      </c>
      <c r="L5">
        <f t="shared" si="4"/>
        <v>7361.5454060315</v>
      </c>
      <c r="M5">
        <f t="shared" si="5"/>
        <v>144.14236474865618</v>
      </c>
    </row>
    <row r="6" spans="1:13" ht="15">
      <c r="A6">
        <v>4</v>
      </c>
      <c r="B6">
        <v>0.17739999294281</v>
      </c>
      <c r="C6">
        <v>0.14640000462532</v>
      </c>
      <c r="D6">
        <f t="shared" si="0"/>
        <v>0.161899998784065</v>
      </c>
      <c r="E6">
        <f t="shared" si="1"/>
        <v>0.02192030195600094</v>
      </c>
      <c r="G6">
        <v>954.33</v>
      </c>
      <c r="H6">
        <v>996.08</v>
      </c>
      <c r="I6">
        <f t="shared" si="2"/>
        <v>975.205</v>
      </c>
      <c r="J6">
        <f t="shared" si="3"/>
        <v>29.52170811453836</v>
      </c>
      <c r="L6">
        <f t="shared" si="4"/>
        <v>6023.502207067247</v>
      </c>
      <c r="M6">
        <f t="shared" si="5"/>
        <v>815.5465608598132</v>
      </c>
    </row>
    <row r="7" spans="1:13" ht="15">
      <c r="A7">
        <v>5</v>
      </c>
      <c r="B7">
        <v>0.298599988222122</v>
      </c>
      <c r="C7">
        <v>0.234999999403954</v>
      </c>
      <c r="D7">
        <f t="shared" si="0"/>
        <v>0.266799993813038</v>
      </c>
      <c r="E7">
        <f t="shared" si="1"/>
        <v>0.044971983376715645</v>
      </c>
      <c r="G7">
        <v>1019</v>
      </c>
      <c r="H7">
        <v>1089.1</v>
      </c>
      <c r="I7">
        <f t="shared" si="2"/>
        <v>1054.05</v>
      </c>
      <c r="J7">
        <f t="shared" si="3"/>
        <v>49.568185361176916</v>
      </c>
      <c r="L7">
        <f t="shared" si="4"/>
        <v>3950.712235543128</v>
      </c>
      <c r="M7">
        <f t="shared" si="5"/>
        <v>665.9346668033926</v>
      </c>
    </row>
    <row r="8" spans="1:13" ht="15">
      <c r="A8">
        <v>6</v>
      </c>
      <c r="B8">
        <v>0.291700005531311</v>
      </c>
      <c r="C8">
        <v>0.318199992179871</v>
      </c>
      <c r="D8">
        <f t="shared" si="0"/>
        <v>0.304949998855591</v>
      </c>
      <c r="E8">
        <f t="shared" si="1"/>
        <v>0.018738320260549758</v>
      </c>
      <c r="G8">
        <v>1017.9</v>
      </c>
      <c r="H8">
        <v>1046.2</v>
      </c>
      <c r="I8">
        <f t="shared" si="2"/>
        <v>1032.05</v>
      </c>
      <c r="J8">
        <f t="shared" si="3"/>
        <v>20.011121907579344</v>
      </c>
      <c r="L8">
        <f t="shared" si="4"/>
        <v>3384.325311929996</v>
      </c>
      <c r="M8">
        <f t="shared" si="5"/>
        <v>207.9572775826116</v>
      </c>
    </row>
    <row r="9" spans="1:13" ht="15">
      <c r="A9">
        <v>7</v>
      </c>
      <c r="B9">
        <v>0.29449999332428</v>
      </c>
      <c r="C9">
        <v>0.328599989414215</v>
      </c>
      <c r="D9">
        <f t="shared" si="0"/>
        <v>0.3115499913692475</v>
      </c>
      <c r="E9">
        <f t="shared" si="1"/>
        <v>0.024112338473627773</v>
      </c>
      <c r="G9">
        <v>963.75</v>
      </c>
      <c r="H9">
        <v>1059.8</v>
      </c>
      <c r="I9">
        <f t="shared" si="2"/>
        <v>1011.775</v>
      </c>
      <c r="J9">
        <f t="shared" si="3"/>
        <v>67.91760633296786</v>
      </c>
      <c r="L9">
        <f t="shared" si="4"/>
        <v>3247.5526497474666</v>
      </c>
      <c r="M9">
        <f t="shared" si="5"/>
        <v>251.34357525572733</v>
      </c>
    </row>
    <row r="10" spans="1:13" ht="15">
      <c r="A10">
        <v>8</v>
      </c>
      <c r="B10">
        <v>0.344199985265732</v>
      </c>
      <c r="C10">
        <v>0.379099994897842</v>
      </c>
      <c r="D10">
        <f t="shared" si="0"/>
        <v>0.361649990081787</v>
      </c>
      <c r="E10">
        <f t="shared" si="1"/>
        <v>0.024678033474340836</v>
      </c>
      <c r="G10">
        <v>993.58</v>
      </c>
      <c r="H10">
        <v>1148</v>
      </c>
      <c r="I10">
        <f t="shared" si="2"/>
        <v>1070.79</v>
      </c>
      <c r="J10">
        <f t="shared" si="3"/>
        <v>109.19142915082665</v>
      </c>
      <c r="L10">
        <f t="shared" si="4"/>
        <v>2960.846203141997</v>
      </c>
      <c r="M10">
        <f t="shared" si="5"/>
        <v>202.0402701987878</v>
      </c>
    </row>
    <row r="11" spans="1:13" ht="15">
      <c r="A11">
        <v>9</v>
      </c>
      <c r="B11">
        <v>0.320199996232986</v>
      </c>
      <c r="C11">
        <v>0.307900011539459</v>
      </c>
      <c r="D11">
        <f t="shared" si="0"/>
        <v>0.3140500038862225</v>
      </c>
      <c r="E11">
        <f t="shared" si="1"/>
        <v>0.008697402585283679</v>
      </c>
      <c r="G11">
        <v>929.33</v>
      </c>
      <c r="H11">
        <v>1333.5</v>
      </c>
      <c r="I11">
        <f t="shared" si="2"/>
        <v>1131.415</v>
      </c>
      <c r="J11">
        <f t="shared" si="3"/>
        <v>285.79134775216744</v>
      </c>
      <c r="L11">
        <f t="shared" si="4"/>
        <v>3602.658767709812</v>
      </c>
      <c r="M11">
        <f t="shared" si="5"/>
        <v>99.77319946643331</v>
      </c>
    </row>
    <row r="12" spans="1:13" ht="15">
      <c r="A12">
        <v>10</v>
      </c>
      <c r="B12">
        <v>0.36939999461174</v>
      </c>
      <c r="C12">
        <v>0.387899994850159</v>
      </c>
      <c r="D12">
        <f t="shared" si="0"/>
        <v>0.3786499947309495</v>
      </c>
      <c r="E12">
        <f t="shared" si="1"/>
        <v>0.013081475620538838</v>
      </c>
      <c r="G12">
        <v>962.08</v>
      </c>
      <c r="H12">
        <v>1262</v>
      </c>
      <c r="I12">
        <f t="shared" si="2"/>
        <v>1112.04</v>
      </c>
      <c r="J12">
        <f t="shared" si="3"/>
        <v>212.0754658134708</v>
      </c>
      <c r="L12">
        <f t="shared" si="4"/>
        <v>2936.8546559472743</v>
      </c>
      <c r="M12">
        <f t="shared" si="5"/>
        <v>101.46148981234901</v>
      </c>
    </row>
    <row r="13" spans="1:13" ht="15">
      <c r="A13">
        <v>11</v>
      </c>
      <c r="B13">
        <v>0.519500017166138</v>
      </c>
      <c r="C13">
        <v>0.342000007629395</v>
      </c>
      <c r="D13">
        <f t="shared" si="0"/>
        <v>0.4307500123977665</v>
      </c>
      <c r="E13">
        <f t="shared" si="1"/>
        <v>0.12551146040410796</v>
      </c>
      <c r="G13">
        <v>932.08</v>
      </c>
      <c r="H13">
        <v>1013.9</v>
      </c>
      <c r="I13">
        <f t="shared" si="2"/>
        <v>972.99</v>
      </c>
      <c r="J13">
        <f t="shared" si="3"/>
        <v>57.85547683668327</v>
      </c>
      <c r="L13">
        <f t="shared" si="4"/>
        <v>2258.8275612201587</v>
      </c>
      <c r="M13">
        <f t="shared" si="5"/>
        <v>658.1746670920392</v>
      </c>
    </row>
    <row r="14" spans="1:13" ht="15">
      <c r="A14">
        <v>12</v>
      </c>
      <c r="B14">
        <v>0.35139998793602</v>
      </c>
      <c r="C14">
        <v>0.415100008249283</v>
      </c>
      <c r="D14">
        <f t="shared" si="0"/>
        <v>0.3832499980926515</v>
      </c>
      <c r="E14">
        <f t="shared" si="1"/>
        <v>0.04504271632522909</v>
      </c>
      <c r="G14">
        <v>1037.8</v>
      </c>
      <c r="H14">
        <v>1064.5</v>
      </c>
      <c r="I14">
        <f t="shared" si="2"/>
        <v>1051.15</v>
      </c>
      <c r="J14">
        <f t="shared" si="3"/>
        <v>18.87975105768085</v>
      </c>
      <c r="L14">
        <f t="shared" si="4"/>
        <v>2742.726693362911</v>
      </c>
      <c r="M14">
        <f t="shared" si="5"/>
        <v>322.34797396375507</v>
      </c>
    </row>
    <row r="15" spans="1:13" ht="15">
      <c r="A15">
        <v>13</v>
      </c>
      <c r="B15">
        <v>0.216399997472763</v>
      </c>
      <c r="C15">
        <v>0.438899993896484</v>
      </c>
      <c r="D15">
        <f t="shared" si="0"/>
        <v>0.3276499956846235</v>
      </c>
      <c r="E15">
        <f t="shared" si="1"/>
        <v>0.15733125628519565</v>
      </c>
      <c r="G15">
        <v>963.58</v>
      </c>
      <c r="H15">
        <v>907.25</v>
      </c>
      <c r="I15">
        <f t="shared" si="2"/>
        <v>935.415</v>
      </c>
      <c r="J15">
        <f t="shared" si="3"/>
        <v>39.83132498423825</v>
      </c>
      <c r="L15">
        <f t="shared" si="4"/>
        <v>2854.9214476424872</v>
      </c>
      <c r="M15">
        <f t="shared" si="5"/>
        <v>1370.8786322874998</v>
      </c>
    </row>
    <row r="16" spans="1:13" ht="15">
      <c r="A16">
        <v>14</v>
      </c>
      <c r="B16">
        <v>0.618399977684021</v>
      </c>
      <c r="C16">
        <v>0.3158999979496</v>
      </c>
      <c r="D16">
        <f t="shared" si="0"/>
        <v>0.4671499878168105</v>
      </c>
      <c r="E16">
        <f t="shared" si="1"/>
        <v>0.2138997869790024</v>
      </c>
      <c r="G16">
        <v>1020.3</v>
      </c>
      <c r="H16">
        <v>1299</v>
      </c>
      <c r="I16">
        <f t="shared" si="2"/>
        <v>1159.65</v>
      </c>
      <c r="J16">
        <f t="shared" si="3"/>
        <v>197.07065991668895</v>
      </c>
      <c r="L16">
        <f t="shared" si="4"/>
        <v>2482.3933003178167</v>
      </c>
      <c r="M16">
        <f t="shared" si="5"/>
        <v>1136.6443583089742</v>
      </c>
    </row>
    <row r="17" spans="1:13" ht="15">
      <c r="A17">
        <v>15</v>
      </c>
      <c r="B17">
        <v>0.469799995422363</v>
      </c>
      <c r="C17">
        <v>0.379000008106232</v>
      </c>
      <c r="D17">
        <f t="shared" si="0"/>
        <v>0.4244000017642975</v>
      </c>
      <c r="E17">
        <f t="shared" si="1"/>
        <v>0.06420528676288915</v>
      </c>
      <c r="G17">
        <v>1259</v>
      </c>
      <c r="H17">
        <v>1430.5</v>
      </c>
      <c r="I17">
        <f t="shared" si="2"/>
        <v>1344.75</v>
      </c>
      <c r="J17">
        <f t="shared" si="3"/>
        <v>121.2688129734929</v>
      </c>
      <c r="L17">
        <f t="shared" si="4"/>
        <v>3168.590938759809</v>
      </c>
      <c r="M17">
        <f t="shared" si="5"/>
        <v>479.3597761819803</v>
      </c>
    </row>
    <row r="18" spans="1:13" ht="15">
      <c r="A18">
        <v>16</v>
      </c>
      <c r="B18">
        <v>0.374900013208389</v>
      </c>
      <c r="C18">
        <v>0.374399989843369</v>
      </c>
      <c r="D18">
        <f t="shared" si="0"/>
        <v>0.374650001525879</v>
      </c>
      <c r="E18">
        <f t="shared" si="1"/>
        <v>0.00035356991215737977</v>
      </c>
      <c r="G18">
        <v>1109.2</v>
      </c>
      <c r="H18">
        <v>991.42</v>
      </c>
      <c r="I18">
        <f t="shared" si="2"/>
        <v>1050.31</v>
      </c>
      <c r="J18">
        <f t="shared" si="3"/>
        <v>83.28303668815163</v>
      </c>
      <c r="L18">
        <f t="shared" si="4"/>
        <v>2803.443202248191</v>
      </c>
      <c r="M18">
        <f t="shared" si="5"/>
        <v>2.645704424716593</v>
      </c>
    </row>
    <row r="19" spans="1:13" ht="15">
      <c r="A19">
        <v>17</v>
      </c>
      <c r="B19">
        <v>0.622900009155273</v>
      </c>
      <c r="C19">
        <v>0.427899986505508</v>
      </c>
      <c r="D19">
        <f t="shared" si="0"/>
        <v>0.5253999978303905</v>
      </c>
      <c r="E19">
        <f t="shared" si="1"/>
        <v>0.1378858383471792</v>
      </c>
      <c r="G19">
        <v>1157.9</v>
      </c>
      <c r="H19">
        <v>1047.9</v>
      </c>
      <c r="I19">
        <f t="shared" si="2"/>
        <v>1102.9</v>
      </c>
      <c r="J19">
        <f t="shared" si="3"/>
        <v>77.78174593052023</v>
      </c>
      <c r="L19">
        <f t="shared" si="4"/>
        <v>2099.1625514928874</v>
      </c>
      <c r="M19">
        <f t="shared" si="5"/>
        <v>550.903672316038</v>
      </c>
    </row>
    <row r="20" spans="1:13" ht="15">
      <c r="A20">
        <v>18</v>
      </c>
      <c r="B20">
        <v>0.4375</v>
      </c>
      <c r="C20">
        <v>0.391799986362457</v>
      </c>
      <c r="D20">
        <f t="shared" si="0"/>
        <v>0.4146499931812285</v>
      </c>
      <c r="E20">
        <f t="shared" si="1"/>
        <v>0.03231478954342436</v>
      </c>
      <c r="G20">
        <v>1318.7</v>
      </c>
      <c r="H20">
        <v>1198.5</v>
      </c>
      <c r="I20">
        <f t="shared" si="2"/>
        <v>1258.6</v>
      </c>
      <c r="J20">
        <f t="shared" si="3"/>
        <v>84.99423509862305</v>
      </c>
      <c r="L20">
        <f t="shared" si="4"/>
        <v>3035.331051964859</v>
      </c>
      <c r="M20">
        <f t="shared" si="5"/>
        <v>236.55151513772097</v>
      </c>
    </row>
    <row r="21" spans="1:13" ht="15">
      <c r="A21">
        <v>19</v>
      </c>
      <c r="B21">
        <v>0.347000002861023</v>
      </c>
      <c r="C21">
        <v>0.392800003290176</v>
      </c>
      <c r="D21">
        <f t="shared" si="0"/>
        <v>0.3699000030755995</v>
      </c>
      <c r="E21">
        <f t="shared" si="1"/>
        <v>0.03238549088180087</v>
      </c>
      <c r="G21">
        <v>1158.8</v>
      </c>
      <c r="H21">
        <v>1050.1</v>
      </c>
      <c r="I21">
        <f t="shared" si="2"/>
        <v>1104.4499999999998</v>
      </c>
      <c r="J21">
        <f t="shared" si="3"/>
        <v>76.86250711497775</v>
      </c>
      <c r="L21">
        <f t="shared" si="4"/>
        <v>2985.806950032045</v>
      </c>
      <c r="M21">
        <f t="shared" si="5"/>
        <v>261.4134170075087</v>
      </c>
    </row>
    <row r="22" spans="1:13" ht="15">
      <c r="A22">
        <v>20</v>
      </c>
      <c r="B22">
        <v>0.352100014686585</v>
      </c>
      <c r="C22">
        <v>0.327300012111664</v>
      </c>
      <c r="D22">
        <f t="shared" si="0"/>
        <v>0.3397000133991245</v>
      </c>
      <c r="E22">
        <f t="shared" si="1"/>
        <v>0.01753624999417047</v>
      </c>
      <c r="G22">
        <v>994.42</v>
      </c>
      <c r="H22">
        <v>901.17</v>
      </c>
      <c r="I22">
        <f t="shared" si="2"/>
        <v>947.795</v>
      </c>
      <c r="J22">
        <f t="shared" si="3"/>
        <v>65.93770734564556</v>
      </c>
      <c r="L22">
        <f t="shared" si="4"/>
        <v>2790.094090712929</v>
      </c>
      <c r="M22">
        <f t="shared" si="5"/>
        <v>144.03233898172627</v>
      </c>
    </row>
    <row r="23" spans="1:13" ht="15">
      <c r="A23">
        <v>21</v>
      </c>
      <c r="B23">
        <v>0.366800010204315</v>
      </c>
      <c r="C23">
        <v>0.37169998884201</v>
      </c>
      <c r="D23">
        <f t="shared" si="0"/>
        <v>0.3692499995231625</v>
      </c>
      <c r="E23">
        <f t="shared" si="1"/>
        <v>0.003464808122383341</v>
      </c>
      <c r="G23">
        <v>1003.1</v>
      </c>
      <c r="H23">
        <v>788.08</v>
      </c>
      <c r="I23">
        <f t="shared" si="2"/>
        <v>895.59</v>
      </c>
      <c r="J23">
        <f t="shared" si="3"/>
        <v>152.04210009073202</v>
      </c>
      <c r="L23">
        <f t="shared" si="4"/>
        <v>2425.429928656834</v>
      </c>
      <c r="M23">
        <f t="shared" si="5"/>
        <v>22.758698247620977</v>
      </c>
    </row>
    <row r="24" spans="1:13" ht="15">
      <c r="A24">
        <v>22</v>
      </c>
      <c r="B24">
        <v>0.374500006437302</v>
      </c>
      <c r="C24">
        <v>0.372599989175796</v>
      </c>
      <c r="D24">
        <f t="shared" si="0"/>
        <v>0.373549997806549</v>
      </c>
      <c r="E24">
        <f t="shared" si="1"/>
        <v>0.0013435150899823972</v>
      </c>
      <c r="G24">
        <v>1010.1</v>
      </c>
      <c r="H24">
        <v>957.83</v>
      </c>
      <c r="I24">
        <f t="shared" si="2"/>
        <v>983.965</v>
      </c>
      <c r="J24">
        <f t="shared" si="3"/>
        <v>36.96047145262083</v>
      </c>
      <c r="L24">
        <f t="shared" si="4"/>
        <v>2634.0918371777575</v>
      </c>
      <c r="M24">
        <f t="shared" si="5"/>
        <v>9.47381114289416</v>
      </c>
    </row>
    <row r="25" spans="1:13" ht="15">
      <c r="A25">
        <v>23</v>
      </c>
      <c r="B25">
        <v>0.383500009775162</v>
      </c>
      <c r="C25">
        <v>0.365599989891052</v>
      </c>
      <c r="D25">
        <f t="shared" si="0"/>
        <v>0.374549999833107</v>
      </c>
      <c r="E25">
        <f t="shared" si="1"/>
        <v>0.012657225443428217</v>
      </c>
      <c r="G25">
        <v>1011.1</v>
      </c>
      <c r="H25">
        <v>989.08</v>
      </c>
      <c r="I25">
        <f t="shared" si="2"/>
        <v>1000.09</v>
      </c>
      <c r="J25">
        <f t="shared" si="3"/>
        <v>15.570491321727763</v>
      </c>
      <c r="L25">
        <f t="shared" si="4"/>
        <v>2670.1108008159736</v>
      </c>
      <c r="M25">
        <f t="shared" si="5"/>
        <v>90.23146276844061</v>
      </c>
    </row>
    <row r="26" spans="1:13" ht="15">
      <c r="A26">
        <v>24</v>
      </c>
      <c r="B26">
        <v>0.411300003528595</v>
      </c>
      <c r="C26">
        <v>0.383700013160706</v>
      </c>
      <c r="D26">
        <f t="shared" si="0"/>
        <v>0.3975000083446505</v>
      </c>
      <c r="E26">
        <f t="shared" si="1"/>
        <v>0.019516140349817718</v>
      </c>
      <c r="G26">
        <v>1007.2</v>
      </c>
      <c r="H26">
        <v>1049.9</v>
      </c>
      <c r="I26">
        <f t="shared" si="2"/>
        <v>1028.5500000000002</v>
      </c>
      <c r="J26">
        <f t="shared" si="3"/>
        <v>30.193459556665612</v>
      </c>
      <c r="L26">
        <f t="shared" si="4"/>
        <v>2587.5471154913807</v>
      </c>
      <c r="M26">
        <f t="shared" si="5"/>
        <v>127.04133737756031</v>
      </c>
    </row>
    <row r="27" spans="1:13" ht="15">
      <c r="A27">
        <v>25</v>
      </c>
      <c r="B27">
        <v>0.444799989461899</v>
      </c>
      <c r="C27">
        <v>0.377600014209747</v>
      </c>
      <c r="D27">
        <f t="shared" si="0"/>
        <v>0.411200001835823</v>
      </c>
      <c r="E27">
        <f t="shared" si="1"/>
        <v>0.047517558196364884</v>
      </c>
      <c r="G27" s="1"/>
      <c r="H27">
        <v>1025.8</v>
      </c>
      <c r="I27">
        <f t="shared" si="2"/>
        <v>1025.8</v>
      </c>
      <c r="J27">
        <v>0</v>
      </c>
      <c r="L27">
        <f t="shared" si="4"/>
        <v>2494.6497943099816</v>
      </c>
      <c r="M27">
        <f t="shared" si="5"/>
        <v>288.2773984714201</v>
      </c>
    </row>
    <row r="28" spans="1:13" ht="15">
      <c r="A28">
        <v>26</v>
      </c>
      <c r="B28">
        <v>0.385300010442734</v>
      </c>
      <c r="C28">
        <v>0.3817999958992</v>
      </c>
      <c r="D28">
        <f t="shared" si="0"/>
        <v>0.383550003170967</v>
      </c>
      <c r="E28">
        <f t="shared" si="1"/>
        <v>0.002474884017984424</v>
      </c>
      <c r="G28">
        <v>1068</v>
      </c>
      <c r="H28">
        <v>1011.6</v>
      </c>
      <c r="I28">
        <f t="shared" si="2"/>
        <v>1039.8</v>
      </c>
      <c r="J28">
        <f>STDEV(G28:H28)</f>
        <v>39.880822458921266</v>
      </c>
      <c r="L28">
        <f t="shared" si="4"/>
        <v>2710.9894183380056</v>
      </c>
      <c r="M28">
        <f t="shared" si="5"/>
        <v>17.492854462000665</v>
      </c>
    </row>
    <row r="29" spans="1:13" ht="15">
      <c r="A29">
        <v>27</v>
      </c>
      <c r="B29">
        <v>0.398200005292892</v>
      </c>
      <c r="C29">
        <v>0.384900003671646</v>
      </c>
      <c r="D29">
        <f t="shared" si="0"/>
        <v>0.391550004482269</v>
      </c>
      <c r="E29">
        <f t="shared" si="1"/>
        <v>0.009404521336175127</v>
      </c>
      <c r="G29">
        <v>1023.8</v>
      </c>
      <c r="H29">
        <v>1020.9</v>
      </c>
      <c r="I29">
        <f t="shared" si="2"/>
        <v>1022.3499999999999</v>
      </c>
      <c r="J29">
        <f>STDEV(G29:H29)</f>
        <v>2.050609665440972</v>
      </c>
      <c r="L29">
        <f t="shared" si="4"/>
        <v>2611.0330437917187</v>
      </c>
      <c r="M29">
        <f t="shared" si="5"/>
        <v>62.71361432434737</v>
      </c>
    </row>
  </sheetData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G1">
      <selection activeCell="L2" sqref="L2:M29"/>
    </sheetView>
  </sheetViews>
  <sheetFormatPr defaultColWidth="9.140625" defaultRowHeight="15"/>
  <cols>
    <col min="1" max="3" width="8.57421875" style="0" customWidth="1"/>
    <col min="4" max="4" width="12.57421875" style="0" customWidth="1"/>
    <col min="5" max="5" width="18.140625" style="0" customWidth="1"/>
    <col min="6" max="6" width="8.57421875" style="0" customWidth="1"/>
    <col min="7" max="7" width="20.28125" style="0" customWidth="1"/>
    <col min="8" max="8" width="20.7109375" style="0" customWidth="1"/>
    <col min="9" max="9" width="8.57421875" style="0" customWidth="1"/>
    <col min="10" max="10" width="17.57421875" style="0" customWidth="1"/>
    <col min="11" max="16384" width="8.574218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5</v>
      </c>
      <c r="H1" t="s">
        <v>6</v>
      </c>
      <c r="I1" t="s">
        <v>7</v>
      </c>
      <c r="J1" t="s">
        <v>4</v>
      </c>
      <c r="L1" t="s">
        <v>8</v>
      </c>
      <c r="M1" t="s">
        <v>9</v>
      </c>
    </row>
    <row r="2" spans="1:13" ht="15">
      <c r="A2">
        <v>0</v>
      </c>
      <c r="B2">
        <v>0.0397000014781952</v>
      </c>
      <c r="C2">
        <v>0.0417000018060207</v>
      </c>
      <c r="D2">
        <f aca="true" t="shared" si="0" ref="D2:D29">AVERAGE(B2:C2)</f>
        <v>0.04070000164210795</v>
      </c>
      <c r="E2">
        <f aca="true" t="shared" si="1" ref="E2:E29">STDEV(B2:C2)</f>
        <v>0.0014142137941807323</v>
      </c>
      <c r="G2">
        <v>834.17</v>
      </c>
      <c r="H2">
        <v>789.17</v>
      </c>
      <c r="I2">
        <f aca="true" t="shared" si="2" ref="I2:I29">AVERAGE(G2:H2)</f>
        <v>811.67</v>
      </c>
      <c r="J2">
        <f aca="true" t="shared" si="3" ref="J2:J29">STDEV(G2:H2)</f>
        <v>31.81980515339464</v>
      </c>
      <c r="L2">
        <f aca="true" t="shared" si="4" ref="L2:L29">I2/D2</f>
        <v>19942.75103812899</v>
      </c>
      <c r="M2">
        <f aca="true" t="shared" si="5" ref="M2:M29">(E2/D2)*L2</f>
        <v>692.9560804453428</v>
      </c>
    </row>
    <row r="3" spans="1:13" ht="15">
      <c r="A3">
        <v>1</v>
      </c>
      <c r="B3">
        <v>0.0445000007748604</v>
      </c>
      <c r="C3">
        <v>0.0526000000536442</v>
      </c>
      <c r="D3">
        <f t="shared" si="0"/>
        <v>0.0485500004142523</v>
      </c>
      <c r="E3">
        <f t="shared" si="1"/>
        <v>0.005727564417634168</v>
      </c>
      <c r="G3">
        <v>800.25</v>
      </c>
      <c r="H3">
        <v>886.83</v>
      </c>
      <c r="I3">
        <f t="shared" si="2"/>
        <v>843.54</v>
      </c>
      <c r="J3">
        <f t="shared" si="3"/>
        <v>61.221305115131315</v>
      </c>
      <c r="L3">
        <f t="shared" si="4"/>
        <v>17374.665145262716</v>
      </c>
      <c r="M3">
        <f t="shared" si="5"/>
        <v>2049.732502681955</v>
      </c>
    </row>
    <row r="4" spans="1:13" ht="15">
      <c r="A4">
        <v>2</v>
      </c>
      <c r="B4">
        <v>0.0658000037074089</v>
      </c>
      <c r="C4">
        <v>0.0531000010669231</v>
      </c>
      <c r="D4">
        <f t="shared" si="0"/>
        <v>0.059450002387166</v>
      </c>
      <c r="E4">
        <f t="shared" si="1"/>
        <v>0.008980257988174591</v>
      </c>
      <c r="G4">
        <v>907.5</v>
      </c>
      <c r="H4">
        <v>887.58</v>
      </c>
      <c r="I4">
        <f t="shared" si="2"/>
        <v>897.54</v>
      </c>
      <c r="J4">
        <f t="shared" si="3"/>
        <v>14.085567081235997</v>
      </c>
      <c r="L4">
        <f t="shared" si="4"/>
        <v>15097.392160807714</v>
      </c>
      <c r="M4">
        <f t="shared" si="5"/>
        <v>2280.546191903374</v>
      </c>
    </row>
    <row r="5" spans="1:13" ht="15">
      <c r="A5">
        <v>3</v>
      </c>
      <c r="B5">
        <v>0.0964000001549721</v>
      </c>
      <c r="C5">
        <v>0.0904000028967857</v>
      </c>
      <c r="D5">
        <f t="shared" si="0"/>
        <v>0.0934000015258789</v>
      </c>
      <c r="E5">
        <f t="shared" si="1"/>
        <v>0.004242638748364303</v>
      </c>
      <c r="G5">
        <v>1608.6</v>
      </c>
      <c r="H5">
        <v>2213.9</v>
      </c>
      <c r="I5">
        <f t="shared" si="2"/>
        <v>1911.25</v>
      </c>
      <c r="J5">
        <f t="shared" si="3"/>
        <v>428.0117346522171</v>
      </c>
      <c r="L5">
        <f t="shared" si="4"/>
        <v>20463.06176419535</v>
      </c>
      <c r="M5">
        <f t="shared" si="5"/>
        <v>929.5222412484882</v>
      </c>
    </row>
    <row r="6" spans="1:13" ht="15">
      <c r="A6">
        <v>4</v>
      </c>
      <c r="B6">
        <v>0.140100002288818</v>
      </c>
      <c r="C6">
        <v>0.0961000025272369</v>
      </c>
      <c r="D6">
        <f t="shared" si="0"/>
        <v>0.11810000240802745</v>
      </c>
      <c r="E6">
        <f t="shared" si="1"/>
        <v>0.03111269820362036</v>
      </c>
      <c r="G6">
        <v>3509.3</v>
      </c>
      <c r="H6">
        <v>4225.7</v>
      </c>
      <c r="I6">
        <f t="shared" si="2"/>
        <v>3867.5</v>
      </c>
      <c r="J6">
        <f t="shared" si="3"/>
        <v>506.5712980420424</v>
      </c>
      <c r="L6">
        <f t="shared" si="4"/>
        <v>32747.670797144026</v>
      </c>
      <c r="M6">
        <f t="shared" si="5"/>
        <v>8627.166618193054</v>
      </c>
    </row>
    <row r="7" spans="1:13" ht="15">
      <c r="A7">
        <v>5</v>
      </c>
      <c r="B7">
        <v>0.242300003767014</v>
      </c>
      <c r="C7">
        <v>0.1807000041008</v>
      </c>
      <c r="D7">
        <f t="shared" si="0"/>
        <v>0.211500003933907</v>
      </c>
      <c r="E7">
        <f t="shared" si="1"/>
        <v>0.04355777748506898</v>
      </c>
      <c r="G7">
        <v>4248</v>
      </c>
      <c r="H7">
        <v>4375.5</v>
      </c>
      <c r="I7">
        <f t="shared" si="2"/>
        <v>4311.75</v>
      </c>
      <c r="J7">
        <f t="shared" si="3"/>
        <v>90.15611460128481</v>
      </c>
      <c r="L7">
        <f t="shared" si="4"/>
        <v>20386.524443505004</v>
      </c>
      <c r="M7">
        <f t="shared" si="5"/>
        <v>4198.542216961872</v>
      </c>
    </row>
    <row r="8" spans="1:13" ht="15">
      <c r="A8">
        <v>6</v>
      </c>
      <c r="B8">
        <v>0.316399991512299</v>
      </c>
      <c r="C8">
        <v>0.296000003814697</v>
      </c>
      <c r="D8">
        <f t="shared" si="0"/>
        <v>0.306199997663498</v>
      </c>
      <c r="E8">
        <f t="shared" si="1"/>
        <v>0.014424969637096507</v>
      </c>
      <c r="G8">
        <v>3458.3</v>
      </c>
      <c r="H8">
        <v>3904.8</v>
      </c>
      <c r="I8">
        <f t="shared" si="2"/>
        <v>3681.55</v>
      </c>
      <c r="J8">
        <f t="shared" si="3"/>
        <v>315.72317779979346</v>
      </c>
      <c r="L8">
        <f t="shared" si="4"/>
        <v>12023.350842888909</v>
      </c>
      <c r="M8">
        <f t="shared" si="5"/>
        <v>566.4156504515431</v>
      </c>
    </row>
    <row r="9" spans="1:13" ht="15">
      <c r="A9">
        <v>7</v>
      </c>
      <c r="B9">
        <v>0.345899999141693</v>
      </c>
      <c r="C9">
        <v>0.370299994945526</v>
      </c>
      <c r="D9">
        <f t="shared" si="0"/>
        <v>0.3580999970436095</v>
      </c>
      <c r="E9">
        <f t="shared" si="1"/>
        <v>0.017253402493813623</v>
      </c>
      <c r="G9">
        <v>3315.1</v>
      </c>
      <c r="H9">
        <v>3481.3</v>
      </c>
      <c r="I9">
        <f t="shared" si="2"/>
        <v>3398.2</v>
      </c>
      <c r="J9">
        <f t="shared" si="3"/>
        <v>117.52114703320439</v>
      </c>
      <c r="L9">
        <f t="shared" si="4"/>
        <v>9489.528143129713</v>
      </c>
      <c r="M9">
        <f t="shared" si="5"/>
        <v>457.20929874749504</v>
      </c>
    </row>
    <row r="10" spans="1:13" ht="15">
      <c r="A10">
        <v>8</v>
      </c>
      <c r="B10">
        <v>0.388799995183945</v>
      </c>
      <c r="C10">
        <v>0.385199993848801</v>
      </c>
      <c r="D10">
        <f t="shared" si="0"/>
        <v>0.386999994516373</v>
      </c>
      <c r="E10">
        <f t="shared" si="1"/>
        <v>0.0025455853563609385</v>
      </c>
      <c r="G10">
        <v>4037</v>
      </c>
      <c r="H10">
        <v>3736.4</v>
      </c>
      <c r="I10">
        <f t="shared" si="2"/>
        <v>3886.7</v>
      </c>
      <c r="J10">
        <f t="shared" si="3"/>
        <v>212.55629842467613</v>
      </c>
      <c r="L10">
        <f t="shared" si="4"/>
        <v>10043.152597087603</v>
      </c>
      <c r="M10">
        <f t="shared" si="5"/>
        <v>66.0612468865627</v>
      </c>
    </row>
    <row r="11" spans="1:13" ht="15">
      <c r="A11">
        <v>9</v>
      </c>
      <c r="B11">
        <v>0.351900011301041</v>
      </c>
      <c r="C11">
        <v>0.39070001244545</v>
      </c>
      <c r="D11">
        <f t="shared" si="0"/>
        <v>0.37130001187324546</v>
      </c>
      <c r="E11">
        <f t="shared" si="1"/>
        <v>0.027435743919257415</v>
      </c>
      <c r="G11">
        <v>3598</v>
      </c>
      <c r="H11">
        <v>4145.1</v>
      </c>
      <c r="I11">
        <f t="shared" si="2"/>
        <v>3871.55</v>
      </c>
      <c r="J11">
        <f t="shared" si="3"/>
        <v>386.8581199871604</v>
      </c>
      <c r="L11">
        <f t="shared" si="4"/>
        <v>10427.012863446047</v>
      </c>
      <c r="M11">
        <f t="shared" si="5"/>
        <v>770.4628214823985</v>
      </c>
    </row>
    <row r="12" spans="1:13" ht="15">
      <c r="A12">
        <v>10</v>
      </c>
      <c r="B12">
        <v>0.652300000190735</v>
      </c>
      <c r="C12">
        <v>0.415199995040894</v>
      </c>
      <c r="D12">
        <f t="shared" si="0"/>
        <v>0.5337499976158144</v>
      </c>
      <c r="E12">
        <f t="shared" si="1"/>
        <v>0.16765502146081845</v>
      </c>
      <c r="G12">
        <v>4627.3</v>
      </c>
      <c r="H12">
        <v>3992.3</v>
      </c>
      <c r="I12">
        <f t="shared" si="2"/>
        <v>4309.8</v>
      </c>
      <c r="J12">
        <f t="shared" si="3"/>
        <v>449.01280605345767</v>
      </c>
      <c r="L12">
        <f t="shared" si="4"/>
        <v>8074.566780798625</v>
      </c>
      <c r="M12">
        <f t="shared" si="5"/>
        <v>2536.284164812323</v>
      </c>
    </row>
    <row r="13" spans="1:13" ht="15">
      <c r="A13">
        <v>11</v>
      </c>
      <c r="B13">
        <v>0.704900026321411</v>
      </c>
      <c r="C13">
        <v>0.637799978256226</v>
      </c>
      <c r="D13">
        <f t="shared" si="0"/>
        <v>0.6713500022888186</v>
      </c>
      <c r="E13">
        <f t="shared" si="1"/>
        <v>0.047446899004835584</v>
      </c>
      <c r="G13">
        <v>4249.1</v>
      </c>
      <c r="H13">
        <v>5344.2</v>
      </c>
      <c r="I13">
        <f t="shared" si="2"/>
        <v>4796.65</v>
      </c>
      <c r="J13">
        <f t="shared" si="3"/>
        <v>774.3526360773948</v>
      </c>
      <c r="L13">
        <f t="shared" si="4"/>
        <v>7144.782875768061</v>
      </c>
      <c r="M13">
        <f t="shared" si="5"/>
        <v>504.94941589678757</v>
      </c>
    </row>
    <row r="14" spans="1:13" ht="15">
      <c r="A14">
        <v>12</v>
      </c>
      <c r="B14">
        <v>0.776899993419647</v>
      </c>
      <c r="C14">
        <v>0.452300012111664</v>
      </c>
      <c r="D14">
        <f t="shared" si="0"/>
        <v>0.6146000027656555</v>
      </c>
      <c r="E14">
        <f t="shared" si="1"/>
        <v>0.22952684795590114</v>
      </c>
      <c r="G14">
        <v>3056.8</v>
      </c>
      <c r="H14">
        <v>4775.4</v>
      </c>
      <c r="I14">
        <f t="shared" si="2"/>
        <v>3916.1</v>
      </c>
      <c r="J14">
        <f t="shared" si="3"/>
        <v>1215.2337141472008</v>
      </c>
      <c r="L14">
        <f t="shared" si="4"/>
        <v>6371.786499150396</v>
      </c>
      <c r="M14">
        <f t="shared" si="5"/>
        <v>2379.59008203194</v>
      </c>
    </row>
    <row r="15" spans="1:13" ht="15">
      <c r="A15">
        <v>13</v>
      </c>
      <c r="B15">
        <v>0.569800019264221</v>
      </c>
      <c r="C15">
        <v>0.488299995660782</v>
      </c>
      <c r="D15">
        <f t="shared" si="0"/>
        <v>0.5290500074625015</v>
      </c>
      <c r="E15">
        <f t="shared" si="1"/>
        <v>0.05762921935685536</v>
      </c>
      <c r="G15">
        <v>6262.8</v>
      </c>
      <c r="H15">
        <v>13461</v>
      </c>
      <c r="I15">
        <f t="shared" si="2"/>
        <v>9861.9</v>
      </c>
      <c r="J15">
        <f t="shared" si="3"/>
        <v>5089.896032337007</v>
      </c>
      <c r="L15">
        <f t="shared" si="4"/>
        <v>18640.770930712064</v>
      </c>
      <c r="M15">
        <f t="shared" si="5"/>
        <v>2030.532202616102</v>
      </c>
    </row>
    <row r="16" spans="1:13" ht="15">
      <c r="A16">
        <v>14</v>
      </c>
      <c r="B16">
        <v>0.527400016784668</v>
      </c>
      <c r="C16">
        <v>0.804499983787537</v>
      </c>
      <c r="D16">
        <f t="shared" si="0"/>
        <v>0.6659500002861025</v>
      </c>
      <c r="E16">
        <f t="shared" si="1"/>
        <v>0.19593926573429699</v>
      </c>
      <c r="G16">
        <v>5230.8</v>
      </c>
      <c r="H16">
        <v>4496.7</v>
      </c>
      <c r="I16">
        <f t="shared" si="2"/>
        <v>4863.75</v>
      </c>
      <c r="J16">
        <f t="shared" si="3"/>
        <v>519.0870880690447</v>
      </c>
      <c r="L16">
        <f t="shared" si="4"/>
        <v>7303.4762338170385</v>
      </c>
      <c r="M16">
        <f t="shared" si="5"/>
        <v>2148.8666866089093</v>
      </c>
    </row>
    <row r="17" spans="1:13" ht="15">
      <c r="A17">
        <v>15</v>
      </c>
      <c r="B17">
        <v>0.683300018310547</v>
      </c>
      <c r="C17">
        <v>0.705399990081787</v>
      </c>
      <c r="D17">
        <f t="shared" si="0"/>
        <v>0.694350004196167</v>
      </c>
      <c r="E17">
        <f t="shared" si="1"/>
        <v>0.01562703990347509</v>
      </c>
      <c r="G17">
        <v>8934.3</v>
      </c>
      <c r="H17">
        <v>8744.5</v>
      </c>
      <c r="I17">
        <f t="shared" si="2"/>
        <v>8839.4</v>
      </c>
      <c r="J17">
        <f t="shared" si="3"/>
        <v>134.2088670692062</v>
      </c>
      <c r="L17">
        <f t="shared" si="4"/>
        <v>12730.46726662466</v>
      </c>
      <c r="M17">
        <f t="shared" si="5"/>
        <v>286.5118726336507</v>
      </c>
    </row>
    <row r="18" spans="1:13" ht="15">
      <c r="A18">
        <v>16</v>
      </c>
      <c r="B18">
        <v>0.552799999713898</v>
      </c>
      <c r="C18">
        <v>0.429300010204315</v>
      </c>
      <c r="D18">
        <f t="shared" si="0"/>
        <v>0.49105000495910656</v>
      </c>
      <c r="E18">
        <f t="shared" si="1"/>
        <v>0.08732768005869328</v>
      </c>
      <c r="G18">
        <v>9468.7</v>
      </c>
      <c r="H18">
        <v>17644</v>
      </c>
      <c r="I18">
        <f t="shared" si="2"/>
        <v>13556.35</v>
      </c>
      <c r="J18">
        <f t="shared" si="3"/>
        <v>5780.810068234378</v>
      </c>
      <c r="L18">
        <f t="shared" si="4"/>
        <v>27606.862566122854</v>
      </c>
      <c r="M18">
        <f t="shared" si="5"/>
        <v>4909.567736995465</v>
      </c>
    </row>
    <row r="19" spans="1:13" ht="15">
      <c r="A19">
        <v>17</v>
      </c>
      <c r="B19">
        <v>0.398999989032745</v>
      </c>
      <c r="C19">
        <v>0.385500013828278</v>
      </c>
      <c r="D19">
        <f t="shared" si="0"/>
        <v>0.3922500014305115</v>
      </c>
      <c r="E19">
        <f t="shared" si="1"/>
        <v>0.009545924012928862</v>
      </c>
      <c r="G19">
        <v>10151</v>
      </c>
      <c r="H19">
        <v>14574</v>
      </c>
      <c r="I19">
        <f t="shared" si="2"/>
        <v>12362.5</v>
      </c>
      <c r="J19">
        <f t="shared" si="3"/>
        <v>3127.5332931881</v>
      </c>
      <c r="L19">
        <f t="shared" si="4"/>
        <v>31516.889623746916</v>
      </c>
      <c r="M19">
        <f t="shared" si="5"/>
        <v>767.005308795269</v>
      </c>
    </row>
    <row r="20" spans="1:13" ht="15">
      <c r="A20">
        <v>18</v>
      </c>
      <c r="B20">
        <v>0.432799994945526</v>
      </c>
      <c r="C20">
        <v>0.605799973011017</v>
      </c>
      <c r="D20">
        <f t="shared" si="0"/>
        <v>0.5192999839782715</v>
      </c>
      <c r="E20">
        <f t="shared" si="1"/>
        <v>0.12232945763523247</v>
      </c>
      <c r="G20">
        <v>21657</v>
      </c>
      <c r="H20">
        <v>21555</v>
      </c>
      <c r="I20">
        <f t="shared" si="2"/>
        <v>21606</v>
      </c>
      <c r="J20">
        <f t="shared" si="3"/>
        <v>72.12489168102785</v>
      </c>
      <c r="L20">
        <f t="shared" si="4"/>
        <v>41606.00937146194</v>
      </c>
      <c r="M20">
        <f t="shared" si="5"/>
        <v>9800.964216841376</v>
      </c>
    </row>
    <row r="21" spans="1:13" ht="15">
      <c r="A21">
        <v>19</v>
      </c>
      <c r="B21">
        <v>0.376599997282028</v>
      </c>
      <c r="C21">
        <v>0.414299994707108</v>
      </c>
      <c r="D21">
        <f t="shared" si="0"/>
        <v>0.395449995994568</v>
      </c>
      <c r="E21">
        <f t="shared" si="1"/>
        <v>0.02665792382998946</v>
      </c>
      <c r="G21">
        <v>17760</v>
      </c>
      <c r="H21">
        <v>16309</v>
      </c>
      <c r="I21">
        <f t="shared" si="2"/>
        <v>17034.5</v>
      </c>
      <c r="J21">
        <f t="shared" si="3"/>
        <v>1026.0119395016804</v>
      </c>
      <c r="L21">
        <f t="shared" si="4"/>
        <v>43076.242691968546</v>
      </c>
      <c r="M21">
        <f t="shared" si="5"/>
        <v>2903.839191290348</v>
      </c>
    </row>
    <row r="22" spans="1:13" ht="15">
      <c r="A22">
        <v>20</v>
      </c>
      <c r="B22">
        <v>0.393200010061264</v>
      </c>
      <c r="C22">
        <v>0.451700001955032</v>
      </c>
      <c r="D22">
        <f t="shared" si="0"/>
        <v>0.42245000600814797</v>
      </c>
      <c r="E22">
        <f t="shared" si="1"/>
        <v>0.04136574096744144</v>
      </c>
      <c r="G22">
        <v>14551</v>
      </c>
      <c r="H22">
        <v>18216</v>
      </c>
      <c r="I22">
        <f t="shared" si="2"/>
        <v>16383.5</v>
      </c>
      <c r="J22">
        <f t="shared" si="3"/>
        <v>2591.546353048697</v>
      </c>
      <c r="L22">
        <f t="shared" si="4"/>
        <v>38782.10383948723</v>
      </c>
      <c r="M22">
        <f t="shared" si="5"/>
        <v>3797.491865974084</v>
      </c>
    </row>
    <row r="23" spans="1:13" ht="15">
      <c r="A23">
        <v>21</v>
      </c>
      <c r="B23">
        <v>0.384999990463257</v>
      </c>
      <c r="C23">
        <v>0.428799986839294</v>
      </c>
      <c r="D23">
        <f t="shared" si="0"/>
        <v>0.4068999886512755</v>
      </c>
      <c r="E23">
        <f t="shared" si="1"/>
        <v>0.03097127445344196</v>
      </c>
      <c r="G23">
        <v>17109</v>
      </c>
      <c r="H23">
        <v>20651</v>
      </c>
      <c r="I23">
        <f t="shared" si="2"/>
        <v>18880</v>
      </c>
      <c r="J23">
        <f t="shared" si="3"/>
        <v>2504.5722189627513</v>
      </c>
      <c r="L23">
        <f t="shared" si="4"/>
        <v>46399.60807711076</v>
      </c>
      <c r="M23">
        <f t="shared" si="5"/>
        <v>3531.715498571654</v>
      </c>
    </row>
    <row r="24" spans="1:13" ht="15">
      <c r="A24">
        <v>22</v>
      </c>
      <c r="B24">
        <v>0.42849999666214</v>
      </c>
      <c r="C24">
        <v>0.510999977588654</v>
      </c>
      <c r="D24">
        <f t="shared" si="0"/>
        <v>0.469749987125397</v>
      </c>
      <c r="E24">
        <f t="shared" si="1"/>
        <v>0.058336295960898885</v>
      </c>
      <c r="G24">
        <v>18562</v>
      </c>
      <c r="H24">
        <v>21436</v>
      </c>
      <c r="I24">
        <f t="shared" si="2"/>
        <v>19999</v>
      </c>
      <c r="J24">
        <f t="shared" si="3"/>
        <v>2032.2248891301376</v>
      </c>
      <c r="L24">
        <f t="shared" si="4"/>
        <v>42573.71058673682</v>
      </c>
      <c r="M24">
        <f t="shared" si="5"/>
        <v>5287.0519404156</v>
      </c>
    </row>
    <row r="25" spans="1:13" ht="15">
      <c r="A25">
        <v>23</v>
      </c>
      <c r="B25">
        <v>0.513599991798401</v>
      </c>
      <c r="C25">
        <v>0.495799988508225</v>
      </c>
      <c r="D25">
        <f t="shared" si="0"/>
        <v>0.504699990153313</v>
      </c>
      <c r="E25">
        <f t="shared" si="1"/>
        <v>0.012586503031626308</v>
      </c>
      <c r="G25">
        <v>19679</v>
      </c>
      <c r="H25">
        <v>22759</v>
      </c>
      <c r="I25">
        <f t="shared" si="2"/>
        <v>21219</v>
      </c>
      <c r="J25">
        <f t="shared" si="3"/>
        <v>2177.8888860545662</v>
      </c>
      <c r="L25">
        <f t="shared" si="4"/>
        <v>42042.79852185908</v>
      </c>
      <c r="M25">
        <f t="shared" si="5"/>
        <v>1048.4878569002676</v>
      </c>
    </row>
    <row r="26" spans="1:13" ht="15">
      <c r="A26">
        <v>24</v>
      </c>
      <c r="B26">
        <v>0.445100009441376</v>
      </c>
      <c r="C26">
        <v>0.470499992370606</v>
      </c>
      <c r="D26">
        <f t="shared" si="0"/>
        <v>0.45780000090599104</v>
      </c>
      <c r="E26">
        <f t="shared" si="1"/>
        <v>0.01796050017128109</v>
      </c>
      <c r="G26">
        <v>19875</v>
      </c>
      <c r="H26">
        <v>22788</v>
      </c>
      <c r="I26">
        <f t="shared" si="2"/>
        <v>21331.5</v>
      </c>
      <c r="J26">
        <f t="shared" si="3"/>
        <v>2059.802053596413</v>
      </c>
      <c r="L26">
        <f t="shared" si="4"/>
        <v>46595.674875021265</v>
      </c>
      <c r="M26">
        <f t="shared" si="5"/>
        <v>1828.0507315805587</v>
      </c>
    </row>
    <row r="27" spans="1:13" ht="15">
      <c r="A27">
        <v>25</v>
      </c>
      <c r="B27">
        <v>0.468899995088577</v>
      </c>
      <c r="C27">
        <v>0.479900002479553</v>
      </c>
      <c r="D27">
        <f t="shared" si="0"/>
        <v>0.474399998784065</v>
      </c>
      <c r="E27">
        <f t="shared" si="1"/>
        <v>0.007778179819261277</v>
      </c>
      <c r="G27">
        <v>19829</v>
      </c>
      <c r="H27">
        <v>23829</v>
      </c>
      <c r="I27">
        <f t="shared" si="2"/>
        <v>21829</v>
      </c>
      <c r="J27">
        <f t="shared" si="3"/>
        <v>2828.42712474619</v>
      </c>
      <c r="L27">
        <f t="shared" si="4"/>
        <v>46013.91242822497</v>
      </c>
      <c r="M27">
        <f t="shared" si="5"/>
        <v>754.4361002778676</v>
      </c>
    </row>
    <row r="28" spans="1:13" ht="15">
      <c r="A28">
        <v>26</v>
      </c>
      <c r="B28">
        <v>0.443599998950958</v>
      </c>
      <c r="C28">
        <v>0.497500002384186</v>
      </c>
      <c r="D28">
        <f t="shared" si="0"/>
        <v>0.470550000667572</v>
      </c>
      <c r="E28">
        <f t="shared" si="1"/>
        <v>0.03811305793361374</v>
      </c>
      <c r="G28">
        <v>20354</v>
      </c>
      <c r="H28">
        <v>23695</v>
      </c>
      <c r="I28">
        <f t="shared" si="2"/>
        <v>22024.5</v>
      </c>
      <c r="J28">
        <f t="shared" si="3"/>
        <v>2362.4437559442554</v>
      </c>
      <c r="L28">
        <f t="shared" si="4"/>
        <v>46805.86541016622</v>
      </c>
      <c r="M28">
        <f t="shared" si="5"/>
        <v>3791.126676186893</v>
      </c>
    </row>
    <row r="29" spans="1:13" ht="15">
      <c r="A29">
        <v>27</v>
      </c>
      <c r="B29">
        <v>0.461800009012222</v>
      </c>
      <c r="C29">
        <v>0.473199993371964</v>
      </c>
      <c r="D29">
        <f t="shared" si="0"/>
        <v>0.467500001192093</v>
      </c>
      <c r="E29">
        <f t="shared" si="1"/>
        <v>0.008061006246194142</v>
      </c>
      <c r="G29">
        <v>20219</v>
      </c>
      <c r="H29">
        <v>23094</v>
      </c>
      <c r="I29">
        <f t="shared" si="2"/>
        <v>21656.5</v>
      </c>
      <c r="J29">
        <f t="shared" si="3"/>
        <v>2032.931995911324</v>
      </c>
      <c r="L29">
        <f t="shared" si="4"/>
        <v>46324.0640529998</v>
      </c>
      <c r="M29">
        <f t="shared" si="5"/>
        <v>798.7562967446783</v>
      </c>
    </row>
  </sheetData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F16">
      <selection activeCell="L2" sqref="L2"/>
    </sheetView>
  </sheetViews>
  <sheetFormatPr defaultColWidth="9.140625" defaultRowHeight="15"/>
  <cols>
    <col min="1" max="3" width="8.57421875" style="0" customWidth="1"/>
    <col min="4" max="4" width="12.140625" style="0" customWidth="1"/>
    <col min="5" max="5" width="17.57421875" style="0" customWidth="1"/>
    <col min="6" max="6" width="8.57421875" style="0" customWidth="1"/>
    <col min="7" max="7" width="19.57421875" style="0" customWidth="1"/>
    <col min="8" max="8" width="20.57421875" style="0" customWidth="1"/>
    <col min="9" max="9" width="10.00390625" style="0" customWidth="1"/>
    <col min="10" max="10" width="17.7109375" style="0" customWidth="1"/>
    <col min="11" max="16384" width="8.574218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5</v>
      </c>
      <c r="H1" t="s">
        <v>6</v>
      </c>
      <c r="I1" t="s">
        <v>7</v>
      </c>
      <c r="J1" t="s">
        <v>4</v>
      </c>
      <c r="L1" t="s">
        <v>10</v>
      </c>
      <c r="M1" t="s">
        <v>9</v>
      </c>
    </row>
    <row r="2" spans="1:13" ht="15">
      <c r="A2">
        <v>0</v>
      </c>
      <c r="B2">
        <v>0.0535000003874302</v>
      </c>
      <c r="C2">
        <v>0.0419000014662743</v>
      </c>
      <c r="D2">
        <f aca="true" t="shared" si="0" ref="D2:D29">AVERAGE(B2:C2)</f>
        <v>0.047700000926852254</v>
      </c>
      <c r="E2">
        <f aca="true" t="shared" si="1" ref="E2:E29">STDEV(B2:C2)</f>
        <v>0.008202437898905941</v>
      </c>
      <c r="G2">
        <v>904.75</v>
      </c>
      <c r="H2">
        <v>910.5</v>
      </c>
      <c r="I2">
        <f aca="true" t="shared" si="2" ref="I2:I29">AVERAGE(G2:H2)</f>
        <v>907.625</v>
      </c>
      <c r="J2">
        <f aca="true" t="shared" si="3" ref="J2:J29">STDEV(G2:H2)</f>
        <v>4.065863991822648</v>
      </c>
      <c r="L2">
        <f aca="true" t="shared" si="4" ref="L2:L29">I2/D2</f>
        <v>19027.777408051606</v>
      </c>
      <c r="M2">
        <f aca="true" t="shared" si="5" ref="M2:M29">(E2/D2)*L2</f>
        <v>3271.994958303833</v>
      </c>
    </row>
    <row r="3" spans="1:13" ht="15">
      <c r="A3">
        <v>1</v>
      </c>
      <c r="B3">
        <v>0.0427000001072884</v>
      </c>
      <c r="C3">
        <v>0.0511000007390976</v>
      </c>
      <c r="D3">
        <f t="shared" si="0"/>
        <v>0.046900000423193006</v>
      </c>
      <c r="E3">
        <f t="shared" si="1"/>
        <v>0.005939697408723569</v>
      </c>
      <c r="G3">
        <v>864.33</v>
      </c>
      <c r="H3">
        <v>899</v>
      </c>
      <c r="I3">
        <f t="shared" si="2"/>
        <v>881.665</v>
      </c>
      <c r="J3">
        <f t="shared" si="3"/>
        <v>24.51539210373757</v>
      </c>
      <c r="L3">
        <f t="shared" si="4"/>
        <v>18798.827122483322</v>
      </c>
      <c r="M3">
        <f t="shared" si="5"/>
        <v>2380.7962417680214</v>
      </c>
    </row>
    <row r="4" spans="1:13" ht="15">
      <c r="A4">
        <v>2</v>
      </c>
      <c r="B4">
        <v>0.0590999983251095</v>
      </c>
      <c r="C4">
        <v>0.0549999997019768</v>
      </c>
      <c r="D4">
        <f t="shared" si="0"/>
        <v>0.05704999901354315</v>
      </c>
      <c r="E4">
        <f t="shared" si="1"/>
        <v>0.002899136829272644</v>
      </c>
      <c r="G4">
        <v>1002.8</v>
      </c>
      <c r="H4">
        <v>852.42</v>
      </c>
      <c r="I4">
        <f t="shared" si="2"/>
        <v>927.6099999999999</v>
      </c>
      <c r="J4">
        <f t="shared" si="3"/>
        <v>106.33471775483301</v>
      </c>
      <c r="L4">
        <f t="shared" si="4"/>
        <v>16259.597126019122</v>
      </c>
      <c r="M4">
        <f t="shared" si="5"/>
        <v>826.271650696915</v>
      </c>
    </row>
    <row r="5" spans="1:13" ht="15">
      <c r="A5">
        <v>3</v>
      </c>
      <c r="B5">
        <v>0.0850000008940697</v>
      </c>
      <c r="C5">
        <v>0.0883999988436699</v>
      </c>
      <c r="D5">
        <f t="shared" si="0"/>
        <v>0.08669999986886981</v>
      </c>
      <c r="E5">
        <f t="shared" si="1"/>
        <v>0.002404161606182663</v>
      </c>
      <c r="G5">
        <v>1076.7</v>
      </c>
      <c r="H5">
        <v>940.33</v>
      </c>
      <c r="I5">
        <f t="shared" si="2"/>
        <v>1008.5150000000001</v>
      </c>
      <c r="J5">
        <f t="shared" si="3"/>
        <v>96.4281517504095</v>
      </c>
      <c r="L5">
        <f t="shared" si="4"/>
        <v>11632.237618516005</v>
      </c>
      <c r="M5">
        <f t="shared" si="5"/>
        <v>322.5580059830095</v>
      </c>
    </row>
    <row r="6" spans="1:13" ht="15">
      <c r="A6">
        <v>4</v>
      </c>
      <c r="B6">
        <v>0.166500002145767</v>
      </c>
      <c r="C6">
        <v>0.158500000834465</v>
      </c>
      <c r="D6">
        <f t="shared" si="0"/>
        <v>0.162500001490116</v>
      </c>
      <c r="E6">
        <f t="shared" si="1"/>
        <v>0.0056568551767229094</v>
      </c>
      <c r="G6">
        <v>1225.4</v>
      </c>
      <c r="H6">
        <v>1245.4</v>
      </c>
      <c r="I6">
        <f t="shared" si="2"/>
        <v>1235.4</v>
      </c>
      <c r="J6">
        <f t="shared" si="3"/>
        <v>14.142135623730951</v>
      </c>
      <c r="L6">
        <f t="shared" si="4"/>
        <v>7602.461468747388</v>
      </c>
      <c r="M6">
        <f t="shared" si="5"/>
        <v>264.6524499751216</v>
      </c>
    </row>
    <row r="7" spans="1:13" ht="15">
      <c r="A7">
        <v>5</v>
      </c>
      <c r="B7">
        <v>0.275499999523163</v>
      </c>
      <c r="C7">
        <v>0.22859999537468</v>
      </c>
      <c r="D7">
        <f t="shared" si="0"/>
        <v>0.25204999744892154</v>
      </c>
      <c r="E7">
        <f t="shared" si="1"/>
        <v>0.03316331097106954</v>
      </c>
      <c r="G7">
        <v>1249.3</v>
      </c>
      <c r="H7">
        <v>1136.4</v>
      </c>
      <c r="I7">
        <f t="shared" si="2"/>
        <v>1192.85</v>
      </c>
      <c r="J7">
        <f t="shared" si="3"/>
        <v>79.83235559596112</v>
      </c>
      <c r="L7">
        <f t="shared" si="4"/>
        <v>4732.592787435888</v>
      </c>
      <c r="M7">
        <f t="shared" si="5"/>
        <v>622.6877520242112</v>
      </c>
    </row>
    <row r="8" spans="1:13" ht="15">
      <c r="A8">
        <v>6</v>
      </c>
      <c r="B8">
        <v>0.27810001373291</v>
      </c>
      <c r="C8">
        <v>0.321299999952316</v>
      </c>
      <c r="D8">
        <f t="shared" si="0"/>
        <v>0.299700006842613</v>
      </c>
      <c r="E8">
        <f t="shared" si="1"/>
        <v>0.0305470032029074</v>
      </c>
      <c r="G8">
        <v>1144.9</v>
      </c>
      <c r="H8">
        <v>1161.3</v>
      </c>
      <c r="I8">
        <f t="shared" si="2"/>
        <v>1153.1</v>
      </c>
      <c r="J8">
        <f t="shared" si="3"/>
        <v>11.596551211459282</v>
      </c>
      <c r="L8">
        <f t="shared" si="4"/>
        <v>3847.514093002836</v>
      </c>
      <c r="M8">
        <f t="shared" si="5"/>
        <v>392.15890103035497</v>
      </c>
    </row>
    <row r="9" spans="1:13" ht="15">
      <c r="A9">
        <v>7</v>
      </c>
      <c r="B9">
        <v>0.341199994087219</v>
      </c>
      <c r="C9">
        <v>0.350199997425079</v>
      </c>
      <c r="D9">
        <f t="shared" si="0"/>
        <v>0.345699995756149</v>
      </c>
      <c r="E9">
        <f t="shared" si="1"/>
        <v>0.006363963390902366</v>
      </c>
      <c r="G9">
        <v>1085.2</v>
      </c>
      <c r="H9">
        <v>1097.2</v>
      </c>
      <c r="I9">
        <f t="shared" si="2"/>
        <v>1091.2</v>
      </c>
      <c r="J9">
        <f t="shared" si="3"/>
        <v>8.48528137423857</v>
      </c>
      <c r="L9">
        <f t="shared" si="4"/>
        <v>3156.4941087523594</v>
      </c>
      <c r="M9">
        <f t="shared" si="5"/>
        <v>58.10764593086259</v>
      </c>
    </row>
    <row r="10" spans="1:13" ht="15">
      <c r="A10">
        <v>8</v>
      </c>
      <c r="B10">
        <v>0.328900009393692</v>
      </c>
      <c r="C10">
        <v>0.342000007629395</v>
      </c>
      <c r="D10">
        <f t="shared" si="0"/>
        <v>0.3354500085115435</v>
      </c>
      <c r="E10">
        <f t="shared" si="1"/>
        <v>0.00926309758599737</v>
      </c>
      <c r="G10">
        <v>1196.5</v>
      </c>
      <c r="H10">
        <v>1235.3</v>
      </c>
      <c r="I10">
        <f t="shared" si="2"/>
        <v>1215.9</v>
      </c>
      <c r="J10">
        <f t="shared" si="3"/>
        <v>27.43574311003801</v>
      </c>
      <c r="L10">
        <f t="shared" si="4"/>
        <v>3624.6831693198737</v>
      </c>
      <c r="M10">
        <f t="shared" si="5"/>
        <v>100.09179628498</v>
      </c>
    </row>
    <row r="11" spans="1:13" ht="15">
      <c r="A11">
        <v>9</v>
      </c>
      <c r="B11">
        <v>0.300799995660782</v>
      </c>
      <c r="C11">
        <v>0.344500005245209</v>
      </c>
      <c r="D11">
        <f t="shared" si="0"/>
        <v>0.3226500004529955</v>
      </c>
      <c r="E11">
        <f t="shared" si="1"/>
        <v>0.030900573115065447</v>
      </c>
      <c r="G11">
        <v>1154</v>
      </c>
      <c r="H11">
        <v>1754.3</v>
      </c>
      <c r="I11">
        <f t="shared" si="2"/>
        <v>1454.15</v>
      </c>
      <c r="J11">
        <f t="shared" si="3"/>
        <v>424.4762007462844</v>
      </c>
      <c r="L11">
        <f t="shared" si="4"/>
        <v>4506.896011028658</v>
      </c>
      <c r="M11">
        <f t="shared" si="5"/>
        <v>431.63077488070985</v>
      </c>
    </row>
    <row r="12" spans="1:13" ht="15">
      <c r="A12">
        <v>10</v>
      </c>
      <c r="B12">
        <v>0.528699994087219</v>
      </c>
      <c r="C12">
        <v>0.369599997997284</v>
      </c>
      <c r="D12">
        <f t="shared" si="0"/>
        <v>0.4491499960422515</v>
      </c>
      <c r="E12">
        <f t="shared" si="1"/>
        <v>0.11250068612194646</v>
      </c>
      <c r="G12">
        <v>1012.6</v>
      </c>
      <c r="H12">
        <v>1116.4</v>
      </c>
      <c r="I12">
        <f t="shared" si="2"/>
        <v>1064.5</v>
      </c>
      <c r="J12">
        <f t="shared" si="3"/>
        <v>73.39768388716368</v>
      </c>
      <c r="L12">
        <f t="shared" si="4"/>
        <v>2370.032304085477</v>
      </c>
      <c r="M12">
        <f t="shared" si="5"/>
        <v>593.6330016480996</v>
      </c>
    </row>
    <row r="13" spans="1:13" ht="15">
      <c r="A13">
        <v>11</v>
      </c>
      <c r="B13">
        <v>0.583999991416931</v>
      </c>
      <c r="C13">
        <v>0.779399991035462</v>
      </c>
      <c r="D13">
        <f t="shared" si="0"/>
        <v>0.6816999912261965</v>
      </c>
      <c r="E13">
        <f t="shared" si="1"/>
        <v>0.13816866477411235</v>
      </c>
      <c r="G13">
        <v>1342.8</v>
      </c>
      <c r="H13">
        <v>1108.8</v>
      </c>
      <c r="I13">
        <f t="shared" si="2"/>
        <v>1225.8</v>
      </c>
      <c r="J13">
        <f t="shared" si="3"/>
        <v>165.46298679765212</v>
      </c>
      <c r="L13">
        <f t="shared" si="4"/>
        <v>1798.1517027675366</v>
      </c>
      <c r="M13">
        <f t="shared" si="5"/>
        <v>364.4538991203373</v>
      </c>
    </row>
    <row r="14" spans="1:13" ht="15">
      <c r="A14">
        <v>12</v>
      </c>
      <c r="B14">
        <v>0.522599995136261</v>
      </c>
      <c r="C14">
        <v>0.622399985790253</v>
      </c>
      <c r="D14">
        <f t="shared" si="0"/>
        <v>0.5724999904632571</v>
      </c>
      <c r="E14">
        <f t="shared" si="1"/>
        <v>0.07056925015379183</v>
      </c>
      <c r="G14">
        <v>1367.7</v>
      </c>
      <c r="H14">
        <v>1513.9</v>
      </c>
      <c r="I14">
        <f t="shared" si="2"/>
        <v>1440.8000000000002</v>
      </c>
      <c r="J14">
        <f t="shared" si="3"/>
        <v>103.37901140947328</v>
      </c>
      <c r="L14">
        <f t="shared" si="4"/>
        <v>2516.681264630467</v>
      </c>
      <c r="M14">
        <f t="shared" si="5"/>
        <v>310.2188867765002</v>
      </c>
    </row>
    <row r="15" spans="1:13" ht="15">
      <c r="A15">
        <v>13</v>
      </c>
      <c r="B15">
        <v>0.431300014257431</v>
      </c>
      <c r="C15">
        <v>0.409200012683868</v>
      </c>
      <c r="D15">
        <f t="shared" si="0"/>
        <v>0.4202500134706495</v>
      </c>
      <c r="E15">
        <f t="shared" si="1"/>
        <v>0.015627060976899736</v>
      </c>
      <c r="G15">
        <v>1507.6</v>
      </c>
      <c r="H15">
        <v>1378.6</v>
      </c>
      <c r="I15">
        <f t="shared" si="2"/>
        <v>1443.1</v>
      </c>
      <c r="J15">
        <f t="shared" si="3"/>
        <v>91.21677477306463</v>
      </c>
      <c r="L15">
        <f t="shared" si="4"/>
        <v>3433.90827779423</v>
      </c>
      <c r="M15">
        <f t="shared" si="5"/>
        <v>127.69040410731354</v>
      </c>
    </row>
    <row r="16" spans="1:13" ht="15">
      <c r="A16">
        <v>14</v>
      </c>
      <c r="B16">
        <v>0.381199985742569</v>
      </c>
      <c r="C16">
        <v>0.478199988603592</v>
      </c>
      <c r="D16">
        <f t="shared" si="0"/>
        <v>0.4296999871730805</v>
      </c>
      <c r="E16">
        <f t="shared" si="1"/>
        <v>0.06858935979814385</v>
      </c>
      <c r="G16">
        <v>1103.8</v>
      </c>
      <c r="H16">
        <v>1752.3</v>
      </c>
      <c r="I16">
        <f t="shared" si="2"/>
        <v>1428.05</v>
      </c>
      <c r="J16">
        <f t="shared" si="3"/>
        <v>458.5587475994771</v>
      </c>
      <c r="L16">
        <f t="shared" si="4"/>
        <v>3323.365237674048</v>
      </c>
      <c r="M16">
        <f t="shared" si="5"/>
        <v>530.48056977403</v>
      </c>
    </row>
    <row r="17" spans="1:13" ht="15">
      <c r="A17">
        <v>15</v>
      </c>
      <c r="B17">
        <v>0.497999995946884</v>
      </c>
      <c r="C17">
        <v>0.385699987411499</v>
      </c>
      <c r="D17">
        <f t="shared" si="0"/>
        <v>0.4418499916791915</v>
      </c>
      <c r="E17">
        <f t="shared" si="1"/>
        <v>0.07940809756267835</v>
      </c>
      <c r="G17">
        <v>2143.1</v>
      </c>
      <c r="H17">
        <v>1679.6</v>
      </c>
      <c r="I17">
        <f t="shared" si="2"/>
        <v>1911.35</v>
      </c>
      <c r="J17">
        <f t="shared" si="3"/>
        <v>327.74399307996475</v>
      </c>
      <c r="L17">
        <f t="shared" si="4"/>
        <v>4325.7893764718</v>
      </c>
      <c r="M17">
        <f t="shared" si="5"/>
        <v>777.41928552954</v>
      </c>
    </row>
    <row r="18" spans="1:13" ht="15">
      <c r="A18">
        <v>16</v>
      </c>
      <c r="B18">
        <v>0.543900012969971</v>
      </c>
      <c r="C18">
        <v>0.502499997615814</v>
      </c>
      <c r="D18">
        <f t="shared" si="0"/>
        <v>0.5232000052928925</v>
      </c>
      <c r="E18">
        <f t="shared" si="1"/>
        <v>0.029274231598151637</v>
      </c>
      <c r="G18">
        <v>1639.5</v>
      </c>
      <c r="H18">
        <v>1575.8</v>
      </c>
      <c r="I18">
        <f t="shared" si="2"/>
        <v>1607.65</v>
      </c>
      <c r="J18">
        <f t="shared" si="3"/>
        <v>45.04270196158311</v>
      </c>
      <c r="L18">
        <f t="shared" si="4"/>
        <v>3072.725504083323</v>
      </c>
      <c r="M18">
        <f t="shared" si="5"/>
        <v>171.92598840614806</v>
      </c>
    </row>
    <row r="19" spans="1:13" ht="15">
      <c r="A19">
        <v>17</v>
      </c>
      <c r="B19">
        <v>0.387100011110306</v>
      </c>
      <c r="C19">
        <v>0.67330002784729</v>
      </c>
      <c r="D19">
        <f t="shared" si="0"/>
        <v>0.530200019478798</v>
      </c>
      <c r="E19">
        <f t="shared" si="1"/>
        <v>0.20237397261042497</v>
      </c>
      <c r="G19">
        <v>1520.6</v>
      </c>
      <c r="H19">
        <v>1487.2</v>
      </c>
      <c r="I19">
        <f t="shared" si="2"/>
        <v>1503.9</v>
      </c>
      <c r="J19">
        <f t="shared" si="3"/>
        <v>23.61736649163059</v>
      </c>
      <c r="L19">
        <f t="shared" si="4"/>
        <v>2836.47669699895</v>
      </c>
      <c r="M19">
        <f t="shared" si="5"/>
        <v>1082.6651005272715</v>
      </c>
    </row>
    <row r="20" spans="1:13" ht="15">
      <c r="A20">
        <v>18</v>
      </c>
      <c r="B20">
        <v>0.446099996566772</v>
      </c>
      <c r="C20">
        <v>0.342000007629395</v>
      </c>
      <c r="D20">
        <f t="shared" si="0"/>
        <v>0.3940500020980835</v>
      </c>
      <c r="E20">
        <f t="shared" si="1"/>
        <v>0.07360980809906376</v>
      </c>
      <c r="G20">
        <v>2067.2</v>
      </c>
      <c r="H20">
        <v>2000</v>
      </c>
      <c r="I20">
        <f t="shared" si="2"/>
        <v>2033.6</v>
      </c>
      <c r="J20">
        <f t="shared" si="3"/>
        <v>47.517575695735864</v>
      </c>
      <c r="L20">
        <f t="shared" si="4"/>
        <v>5160.766372724987</v>
      </c>
      <c r="M20">
        <f t="shared" si="5"/>
        <v>964.0477612428243</v>
      </c>
    </row>
    <row r="21" spans="1:13" ht="15">
      <c r="A21">
        <v>19</v>
      </c>
      <c r="B21">
        <v>0.329899996519089</v>
      </c>
      <c r="C21">
        <v>0.357800006866455</v>
      </c>
      <c r="D21">
        <f t="shared" si="0"/>
        <v>0.343850001692772</v>
      </c>
      <c r="E21">
        <f t="shared" si="1"/>
        <v>0.019728286511797342</v>
      </c>
      <c r="G21">
        <v>1447.8</v>
      </c>
      <c r="H21">
        <v>1277.5</v>
      </c>
      <c r="I21">
        <f t="shared" si="2"/>
        <v>1362.65</v>
      </c>
      <c r="J21">
        <f t="shared" si="3"/>
        <v>120.420284836069</v>
      </c>
      <c r="L21">
        <f t="shared" si="4"/>
        <v>3962.9198583442785</v>
      </c>
      <c r="M21">
        <f t="shared" si="5"/>
        <v>227.37128981770977</v>
      </c>
    </row>
    <row r="22" spans="1:13" ht="15">
      <c r="A22">
        <v>20</v>
      </c>
      <c r="B22">
        <v>0.38850000500679</v>
      </c>
      <c r="C22">
        <v>0.36939999461174</v>
      </c>
      <c r="D22">
        <f t="shared" si="0"/>
        <v>0.378949999809265</v>
      </c>
      <c r="E22">
        <f t="shared" si="1"/>
        <v>0.013505746871073398</v>
      </c>
      <c r="G22">
        <v>1378.3</v>
      </c>
      <c r="H22">
        <v>1352.2</v>
      </c>
      <c r="I22">
        <f t="shared" si="2"/>
        <v>1365.25</v>
      </c>
      <c r="J22">
        <f t="shared" si="3"/>
        <v>18.455486988968826</v>
      </c>
      <c r="L22">
        <f t="shared" si="4"/>
        <v>3602.7180384936387</v>
      </c>
      <c r="M22">
        <f t="shared" si="5"/>
        <v>128.40057501051757</v>
      </c>
    </row>
    <row r="23" spans="1:13" ht="15">
      <c r="A23">
        <v>21</v>
      </c>
      <c r="B23">
        <v>0.360300004482269</v>
      </c>
      <c r="C23">
        <v>0.38850000500679</v>
      </c>
      <c r="D23">
        <f t="shared" si="0"/>
        <v>0.3744000047445295</v>
      </c>
      <c r="E23">
        <f t="shared" si="1"/>
        <v>0.019940411600352984</v>
      </c>
      <c r="G23">
        <v>1369.1</v>
      </c>
      <c r="H23">
        <v>1465.3</v>
      </c>
      <c r="I23">
        <f t="shared" si="2"/>
        <v>1417.1999999999998</v>
      </c>
      <c r="J23">
        <f t="shared" si="3"/>
        <v>68.0236723501459</v>
      </c>
      <c r="L23">
        <f t="shared" si="4"/>
        <v>3785.2563622882994</v>
      </c>
      <c r="M23">
        <f t="shared" si="5"/>
        <v>201.60141271468936</v>
      </c>
    </row>
    <row r="24" spans="1:13" ht="15">
      <c r="A24">
        <v>22</v>
      </c>
      <c r="B24">
        <v>0.382600009441376</v>
      </c>
      <c r="C24">
        <v>0.398200005292892</v>
      </c>
      <c r="D24">
        <f t="shared" si="0"/>
        <v>0.390400007367134</v>
      </c>
      <c r="E24">
        <f t="shared" si="1"/>
        <v>0.011030862853088975</v>
      </c>
      <c r="G24">
        <v>1484.8</v>
      </c>
      <c r="H24">
        <v>1494.3</v>
      </c>
      <c r="I24">
        <f t="shared" si="2"/>
        <v>1489.55</v>
      </c>
      <c r="J24">
        <f t="shared" si="3"/>
        <v>6.7175144212722016</v>
      </c>
      <c r="L24">
        <f t="shared" si="4"/>
        <v>3815.4456247210574</v>
      </c>
      <c r="M24">
        <f t="shared" si="5"/>
        <v>107.80649747820559</v>
      </c>
    </row>
    <row r="25" spans="1:13" ht="15">
      <c r="A25">
        <v>23</v>
      </c>
      <c r="B25">
        <v>0.383799999952316</v>
      </c>
      <c r="C25">
        <v>0.418000012636185</v>
      </c>
      <c r="D25">
        <f t="shared" si="0"/>
        <v>0.4009000062942505</v>
      </c>
      <c r="E25">
        <f t="shared" si="1"/>
        <v>0.02418306088542972</v>
      </c>
      <c r="G25">
        <v>1539.5</v>
      </c>
      <c r="H25">
        <v>1394.2</v>
      </c>
      <c r="I25">
        <f t="shared" si="2"/>
        <v>1466.85</v>
      </c>
      <c r="J25">
        <f t="shared" si="3"/>
        <v>102.74261530640533</v>
      </c>
      <c r="L25">
        <f t="shared" si="4"/>
        <v>3658.892434447529</v>
      </c>
      <c r="M25">
        <f t="shared" si="5"/>
        <v>220.71144207101437</v>
      </c>
    </row>
    <row r="26" spans="1:13" ht="15">
      <c r="A26">
        <v>24</v>
      </c>
      <c r="B26">
        <v>0.385899990797043</v>
      </c>
      <c r="C26">
        <v>0.419200003147125</v>
      </c>
      <c r="D26">
        <f t="shared" si="0"/>
        <v>0.40254999697208405</v>
      </c>
      <c r="E26">
        <f t="shared" si="1"/>
        <v>0.02354666454633877</v>
      </c>
      <c r="G26">
        <v>1555.7</v>
      </c>
      <c r="H26">
        <v>1572.9</v>
      </c>
      <c r="I26">
        <f t="shared" si="2"/>
        <v>1564.3000000000002</v>
      </c>
      <c r="J26">
        <f t="shared" si="3"/>
        <v>12.16223663640865</v>
      </c>
      <c r="L26">
        <f t="shared" si="4"/>
        <v>3885.976926509531</v>
      </c>
      <c r="M26">
        <f t="shared" si="5"/>
        <v>227.30541749247095</v>
      </c>
    </row>
    <row r="27" spans="1:13" ht="15">
      <c r="A27">
        <v>25</v>
      </c>
      <c r="B27">
        <v>0.390100002288818</v>
      </c>
      <c r="C27">
        <v>0.414700001478195</v>
      </c>
      <c r="D27">
        <f t="shared" si="0"/>
        <v>0.40240000188350655</v>
      </c>
      <c r="E27">
        <f t="shared" si="1"/>
        <v>0.017394826243992047</v>
      </c>
      <c r="G27">
        <v>1249.3</v>
      </c>
      <c r="H27">
        <v>1556.8</v>
      </c>
      <c r="I27">
        <f t="shared" si="2"/>
        <v>1403.05</v>
      </c>
      <c r="J27">
        <f t="shared" si="3"/>
        <v>217.43533521486336</v>
      </c>
      <c r="L27">
        <f t="shared" si="4"/>
        <v>3486.704755051612</v>
      </c>
      <c r="M27">
        <f t="shared" si="5"/>
        <v>150.72222438950632</v>
      </c>
    </row>
    <row r="28" spans="1:13" ht="15">
      <c r="A28">
        <v>26</v>
      </c>
      <c r="B28">
        <v>0.386999994516373</v>
      </c>
      <c r="C28">
        <v>0.415100008249283</v>
      </c>
      <c r="D28">
        <f t="shared" si="0"/>
        <v>0.401050001382828</v>
      </c>
      <c r="E28">
        <f t="shared" si="1"/>
        <v>0.019869710261975766</v>
      </c>
      <c r="G28">
        <v>1577.3</v>
      </c>
      <c r="H28">
        <v>1599.3</v>
      </c>
      <c r="I28">
        <f t="shared" si="2"/>
        <v>1588.3</v>
      </c>
      <c r="J28">
        <f t="shared" si="3"/>
        <v>15.556349186104045</v>
      </c>
      <c r="L28">
        <f t="shared" si="4"/>
        <v>3960.3540569093916</v>
      </c>
      <c r="M28">
        <f t="shared" si="5"/>
        <v>196.2126602027217</v>
      </c>
    </row>
    <row r="29" spans="1:13" ht="15">
      <c r="A29">
        <v>27</v>
      </c>
      <c r="B29">
        <v>0.383100003004074</v>
      </c>
      <c r="C29">
        <v>0.395599991083145</v>
      </c>
      <c r="D29">
        <f t="shared" si="0"/>
        <v>0.3893499970436095</v>
      </c>
      <c r="E29">
        <f t="shared" si="1"/>
        <v>0.008838826335462104</v>
      </c>
      <c r="G29">
        <v>1622.3</v>
      </c>
      <c r="H29">
        <v>1615.8</v>
      </c>
      <c r="I29">
        <f t="shared" si="2"/>
        <v>1619.05</v>
      </c>
      <c r="J29">
        <f t="shared" si="3"/>
        <v>4.596194077712559</v>
      </c>
      <c r="L29">
        <f t="shared" si="4"/>
        <v>4158.340856025888</v>
      </c>
      <c r="M29">
        <f t="shared" si="5"/>
        <v>94.40054693503153</v>
      </c>
    </row>
  </sheetData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8" zoomScaleNormal="78" workbookViewId="0" topLeftCell="A1">
      <selection activeCell="A1" activeCellId="1" sqref="L2:M29 A1"/>
    </sheetView>
  </sheetViews>
  <sheetFormatPr defaultColWidth="9.140625" defaultRowHeight="15"/>
  <cols>
    <col min="1" max="16384" width="8.421875" style="0" customWidth="1"/>
  </cols>
  <sheetData/>
  <sheetProtection/>
  <printOptions/>
  <pageMargins left="0.7" right="0.7" top="0.75" bottom="0.75" header="0.511805555555555" footer="0.511805555555555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P6" activeCellId="1" sqref="L2:M29 P6"/>
    </sheetView>
  </sheetViews>
  <sheetFormatPr defaultColWidth="9.140625" defaultRowHeight="15"/>
  <cols>
    <col min="1" max="1" width="9.7109375" style="0" customWidth="1"/>
    <col min="2" max="16384" width="8.57421875" style="0" customWidth="1"/>
  </cols>
  <sheetData>
    <row r="1" spans="1:5" ht="15">
      <c r="A1" t="s">
        <v>0</v>
      </c>
      <c r="B1" t="s">
        <v>11</v>
      </c>
      <c r="C1" t="s">
        <v>12</v>
      </c>
      <c r="D1" t="s">
        <v>13</v>
      </c>
      <c r="E1" t="s">
        <v>14</v>
      </c>
    </row>
    <row r="2" spans="1:5" ht="15">
      <c r="A2">
        <v>0</v>
      </c>
      <c r="B2">
        <v>804.545</v>
      </c>
      <c r="C2">
        <v>870.33</v>
      </c>
      <c r="D2">
        <v>811.67</v>
      </c>
      <c r="E2">
        <v>907.625</v>
      </c>
    </row>
    <row r="3" spans="1:5" ht="15">
      <c r="A3">
        <v>1</v>
      </c>
      <c r="B3">
        <v>825.875</v>
      </c>
      <c r="C3">
        <v>902.165</v>
      </c>
      <c r="D3">
        <v>843.54</v>
      </c>
      <c r="E3">
        <v>881.665</v>
      </c>
    </row>
    <row r="4" spans="1:5" ht="15">
      <c r="A4">
        <v>2</v>
      </c>
      <c r="B4">
        <v>804.83</v>
      </c>
      <c r="C4">
        <v>838.46</v>
      </c>
      <c r="D4">
        <v>897.54</v>
      </c>
      <c r="E4">
        <v>927.61</v>
      </c>
    </row>
    <row r="5" spans="1:5" ht="15">
      <c r="A5">
        <v>3</v>
      </c>
      <c r="B5">
        <v>913.585</v>
      </c>
      <c r="C5">
        <v>824.125</v>
      </c>
      <c r="D5">
        <v>1911.25</v>
      </c>
      <c r="E5">
        <v>1008.515</v>
      </c>
    </row>
    <row r="6" spans="1:5" ht="15">
      <c r="A6">
        <v>4</v>
      </c>
      <c r="B6">
        <v>846.33</v>
      </c>
      <c r="C6">
        <v>975.205</v>
      </c>
      <c r="D6">
        <v>3867.5</v>
      </c>
      <c r="E6">
        <v>1235.4</v>
      </c>
    </row>
    <row r="7" spans="1:5" ht="15">
      <c r="A7">
        <v>5</v>
      </c>
      <c r="B7">
        <v>999.985</v>
      </c>
      <c r="C7">
        <v>1054.05</v>
      </c>
      <c r="D7">
        <v>4311.75</v>
      </c>
      <c r="E7">
        <v>1192.85</v>
      </c>
    </row>
    <row r="8" spans="1:5" ht="15">
      <c r="A8">
        <v>6</v>
      </c>
      <c r="B8">
        <v>1018.44</v>
      </c>
      <c r="C8">
        <v>1032.05</v>
      </c>
      <c r="D8">
        <v>3681.55</v>
      </c>
      <c r="E8">
        <v>1153.1</v>
      </c>
    </row>
    <row r="9" spans="1:5" ht="15">
      <c r="A9">
        <v>7</v>
      </c>
      <c r="B9">
        <v>1236.15</v>
      </c>
      <c r="C9">
        <v>1011.775</v>
      </c>
      <c r="D9">
        <v>3398.2</v>
      </c>
      <c r="E9">
        <v>1091.2</v>
      </c>
    </row>
    <row r="10" spans="1:5" ht="15">
      <c r="A10">
        <v>8</v>
      </c>
      <c r="B10">
        <v>1252.95</v>
      </c>
      <c r="C10">
        <v>1070.79</v>
      </c>
      <c r="D10">
        <v>3886.7</v>
      </c>
      <c r="E10">
        <v>1215.9</v>
      </c>
    </row>
    <row r="11" spans="1:5" ht="15">
      <c r="A11">
        <v>9</v>
      </c>
      <c r="B11">
        <v>1259.15</v>
      </c>
      <c r="C11">
        <v>1131.415</v>
      </c>
      <c r="D11">
        <v>3871.55</v>
      </c>
      <c r="E11">
        <v>1454.15</v>
      </c>
    </row>
    <row r="12" spans="1:5" ht="15">
      <c r="A12">
        <v>10</v>
      </c>
      <c r="B12">
        <v>1383.85</v>
      </c>
      <c r="C12">
        <v>1112.04</v>
      </c>
      <c r="D12">
        <v>4309.8</v>
      </c>
      <c r="E12">
        <v>1064.5</v>
      </c>
    </row>
    <row r="13" spans="1:5" ht="15">
      <c r="A13">
        <v>11</v>
      </c>
      <c r="B13">
        <v>1809.1</v>
      </c>
      <c r="C13">
        <v>972.99</v>
      </c>
      <c r="D13">
        <v>4796.65</v>
      </c>
      <c r="E13">
        <v>1225.8</v>
      </c>
    </row>
    <row r="14" spans="1:5" ht="15">
      <c r="A14">
        <v>12</v>
      </c>
      <c r="B14">
        <v>1643.6</v>
      </c>
      <c r="C14">
        <v>1051.15</v>
      </c>
      <c r="D14">
        <v>3916.1</v>
      </c>
      <c r="E14">
        <v>1440.8</v>
      </c>
    </row>
    <row r="15" spans="1:5" ht="15">
      <c r="A15">
        <v>13</v>
      </c>
      <c r="B15">
        <v>1701.85</v>
      </c>
      <c r="C15">
        <v>935.415</v>
      </c>
      <c r="D15">
        <v>9861.9</v>
      </c>
      <c r="E15">
        <v>1443.1</v>
      </c>
    </row>
    <row r="16" spans="1:5" ht="15">
      <c r="A16">
        <v>14</v>
      </c>
      <c r="B16">
        <v>1996.95</v>
      </c>
      <c r="C16">
        <v>1159.65</v>
      </c>
      <c r="D16">
        <v>4863.75</v>
      </c>
      <c r="E16">
        <v>1428.05</v>
      </c>
    </row>
    <row r="17" spans="1:5" ht="15">
      <c r="A17">
        <v>15</v>
      </c>
      <c r="B17">
        <v>1633.5</v>
      </c>
      <c r="C17">
        <v>1344.75</v>
      </c>
      <c r="D17">
        <v>8839.4</v>
      </c>
      <c r="E17">
        <v>1911.35</v>
      </c>
    </row>
    <row r="18" spans="1:5" ht="15">
      <c r="A18">
        <v>16</v>
      </c>
      <c r="B18">
        <v>2492.65</v>
      </c>
      <c r="C18">
        <v>1050.31</v>
      </c>
      <c r="D18">
        <v>13556.35</v>
      </c>
      <c r="E18">
        <v>1607.65</v>
      </c>
    </row>
    <row r="19" spans="1:5" ht="15">
      <c r="A19">
        <v>17</v>
      </c>
      <c r="B19">
        <v>2134.1</v>
      </c>
      <c r="C19">
        <v>1102.9</v>
      </c>
      <c r="D19">
        <v>12362.5</v>
      </c>
      <c r="E19">
        <v>1503.9</v>
      </c>
    </row>
    <row r="20" spans="1:5" ht="15">
      <c r="A20">
        <v>18</v>
      </c>
      <c r="B20">
        <v>3096.9</v>
      </c>
      <c r="C20">
        <v>1258.6</v>
      </c>
      <c r="D20">
        <v>21606</v>
      </c>
      <c r="E20">
        <v>2033.6</v>
      </c>
    </row>
    <row r="21" spans="1:5" ht="15">
      <c r="A21">
        <v>19</v>
      </c>
      <c r="B21">
        <v>2244</v>
      </c>
      <c r="C21">
        <v>1104.45</v>
      </c>
      <c r="D21">
        <v>17034.5</v>
      </c>
      <c r="E21">
        <v>1362.65</v>
      </c>
    </row>
    <row r="22" spans="1:5" ht="15">
      <c r="A22">
        <v>20</v>
      </c>
      <c r="B22">
        <v>1978.35</v>
      </c>
      <c r="C22">
        <v>947.795</v>
      </c>
      <c r="D22">
        <v>16383.5</v>
      </c>
      <c r="E22">
        <v>1365.25</v>
      </c>
    </row>
    <row r="23" spans="1:5" ht="15">
      <c r="A23">
        <v>21</v>
      </c>
      <c r="B23">
        <v>2105.8</v>
      </c>
      <c r="C23">
        <v>895.59</v>
      </c>
      <c r="D23">
        <v>18880</v>
      </c>
      <c r="E23">
        <v>1417.2</v>
      </c>
    </row>
    <row r="24" spans="1:5" ht="15">
      <c r="A24">
        <v>22</v>
      </c>
      <c r="B24">
        <v>2310.9</v>
      </c>
      <c r="C24">
        <v>983.965</v>
      </c>
      <c r="D24">
        <v>19999</v>
      </c>
      <c r="E24">
        <v>1489.55</v>
      </c>
    </row>
    <row r="25" spans="1:5" ht="15">
      <c r="A25">
        <v>23</v>
      </c>
      <c r="B25">
        <v>2261.9</v>
      </c>
      <c r="C25">
        <v>1000.09</v>
      </c>
      <c r="D25">
        <v>21219</v>
      </c>
      <c r="E25">
        <v>1466.85</v>
      </c>
    </row>
    <row r="26" spans="1:5" ht="15">
      <c r="A26">
        <v>24</v>
      </c>
      <c r="B26">
        <v>2315.95</v>
      </c>
      <c r="C26">
        <v>1028.55</v>
      </c>
      <c r="D26">
        <v>21331.5</v>
      </c>
      <c r="E26">
        <v>1564.3</v>
      </c>
    </row>
    <row r="27" spans="1:5" ht="15">
      <c r="A27">
        <v>25</v>
      </c>
      <c r="B27">
        <v>2416.7</v>
      </c>
      <c r="C27">
        <v>1025.8</v>
      </c>
      <c r="D27">
        <v>21829</v>
      </c>
      <c r="E27">
        <v>1403.05</v>
      </c>
    </row>
    <row r="28" spans="1:5" ht="15">
      <c r="A28">
        <v>26</v>
      </c>
      <c r="B28">
        <v>2253.7</v>
      </c>
      <c r="C28">
        <v>1039.8</v>
      </c>
      <c r="D28">
        <v>22024.5</v>
      </c>
      <c r="E28">
        <v>1588.3</v>
      </c>
    </row>
    <row r="29" spans="1:5" ht="15">
      <c r="A29">
        <v>27</v>
      </c>
      <c r="B29">
        <v>2305.25</v>
      </c>
      <c r="C29">
        <v>1022.35</v>
      </c>
      <c r="D29">
        <v>21656.5</v>
      </c>
      <c r="E29">
        <v>1619.05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LibreOffice/5.1.4.2$Linux_X86_64 LibreOffice_project/10m0$Build-2</Application>
  <DocSecurity>0</DocSecurity>
  <Template/>
  <Manager/>
  <Company>Deftones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AXIOM</dc:creator>
  <cp:keywords/>
  <dc:description/>
  <cp:lastModifiedBy>Gluco</cp:lastModifiedBy>
  <dcterms:created xsi:type="dcterms:W3CDTF">2016-07-04T20:42:53Z</dcterms:created>
  <dcterms:modified xsi:type="dcterms:W3CDTF">2016-10-20T00:29:15Z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Deftones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